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62024\INTERNET\"/>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K68" i="1"/>
  <c r="K66" i="1" s="1"/>
  <c r="I68" i="1"/>
  <c r="G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K25" i="1"/>
  <c r="J25" i="1"/>
  <c r="J22" i="1" s="1"/>
  <c r="H25" i="1"/>
  <c r="F24" i="1"/>
  <c r="L22" i="1"/>
  <c r="L64" i="1" s="1"/>
  <c r="L65" i="1" s="1"/>
  <c r="K22" i="1"/>
  <c r="K64" i="1" s="1"/>
  <c r="K65" i="1" s="1"/>
  <c r="H22" i="1"/>
  <c r="H64" i="1" s="1"/>
  <c r="J64" i="1" l="1"/>
  <c r="H65" i="1"/>
  <c r="I22" i="1"/>
  <c r="I64" i="1" s="1"/>
  <c r="F39" i="1"/>
  <c r="F38" i="1" s="1"/>
  <c r="F68" i="1"/>
  <c r="E22" i="1"/>
  <c r="E64" i="1" s="1"/>
  <c r="F25" i="1"/>
  <c r="F23" i="1"/>
  <c r="F22" i="1" s="1"/>
  <c r="F64" i="1" s="1"/>
  <c r="F57" i="1"/>
  <c r="F56" i="1" s="1"/>
  <c r="F78" i="1"/>
  <c r="F77" i="1" s="1"/>
  <c r="G25" i="1"/>
  <c r="G22" i="1" s="1"/>
  <c r="G64" i="1" s="1"/>
  <c r="H68" i="1"/>
  <c r="H66" i="1" s="1"/>
  <c r="H105" i="1" s="1"/>
  <c r="G86" i="1"/>
  <c r="G66" i="1" s="1"/>
  <c r="G105" i="1" l="1"/>
  <c r="G65" i="1"/>
  <c r="I105" i="1"/>
  <c r="I65" i="1"/>
  <c r="E105" i="1"/>
  <c r="E65" i="1"/>
  <c r="J105" i="1"/>
  <c r="J65" i="1"/>
  <c r="F66" i="1"/>
  <c r="F65" i="1" s="1"/>
  <c r="F105" i="1" l="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<sst xmlns="http://schemas.openxmlformats.org/spreadsheetml/2006/main" count="255" uniqueCount="183">
  <si>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</si>
  <si>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</si>
  <si>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</si>
  <si>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</si>
  <si>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</si>
  <si>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</si>
  <si>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</si>
  <si>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</si>
  <si>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</si>
  <si>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</si>
  <si>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</si>
  <si>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</si>
  <si>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</si>
  <si>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</si>
  <si>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</si>
  <si>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</si>
  <si>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</si>
  <si>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</si>
  <si>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</si>
  <si>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</si>
  <si>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</si>
  <si>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</si>
  <si>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</si>
  <si>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</si>
  <si>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</si>
  <si>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</si>
  <si>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</si>
  <si>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</si>
  <si>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</si>
  <si>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</si>
  <si>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</si>
  <si>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</si>
  <si>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</si>
  <si>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</si>
  <si>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</si>
  <si>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</si>
  <si>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</si>
  <si>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</si>
  <si>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</si>
  <si>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</si>
  <si>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</si>
  <si>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</si>
  <si>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</si>
  <si>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</si>
  <si>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</si>
  <si>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</si>
  <si>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</si>
  <si>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</si>
  <si>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</si>
  <si>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</si>
  <si>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</si>
  <si>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</si>
  <si>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</si>
  <si>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</si>
  <si>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</si>
  <si>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</si>
  <si>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</si>
  <si>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</si>
  <si>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</si>
  <si>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</si>
  <si>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</si>
  <si>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</si>
  <si>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</si>
  <si>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</si>
  <si>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</si>
  <si>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</si>
  <si>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</si>
  <si>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</si>
  <si>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</si>
  <si>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</si>
  <si>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</si>
  <si>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</si>
  <si>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</si>
  <si>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</si>
  <si>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</si>
  <si>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</si>
  <si>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</si>
  <si>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</si>
  <si>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</si>
  <si>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</si>
  <si>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</si>
  <si>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</si>
  <si>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</si>
  <si>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</si>
  <si>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</si>
  <si>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</si>
  <si>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</si>
  <si>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</si>
  <si>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</si>
  <si>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</si>
  <si>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</si>
  <si>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</si>
  <si>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</si>
  <si>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</si>
  <si>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</si>
  <si>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</si>
  <si>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</si>
  <si>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</si>
  <si>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</si>
  <si>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</si>
  <si>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</si>
  <si>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</si>
  <si>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</si>
  <si>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</si>
  <si>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</si>
  <si>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</si>
  <si>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</si>
  <si>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</si>
  <si>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</si>
  <si>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</si>
  <si>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</si>
  <si>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</si>
  <si>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</si>
  <si>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</si>
  <si>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</si>
  <si>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</si>
  <si>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</si>
  <si>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</si>
  <si>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</si>
  <si>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</si>
  <si>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</si>
  <si>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</si>
  <si>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</si>
  <si>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</si>
  <si>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</si>
  <si>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</si>
  <si>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</si>
  <si>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</si>
  <si>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</si>
  <si>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</si>
  <si>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</si>
  <si>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</si>
  <si>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</si>
  <si>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</si>
  <si>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</si>
  <si>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</si>
  <si>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</si>
  <si>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</si>
  <si>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</si>
  <si>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</si>
  <si>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</si>
  <si>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</si>
  <si>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</si>
  <si>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</si>
  <si>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</si>
  <si>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</si>
  <si>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</si>
  <si>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</si>
  <si>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</si>
  <si>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</si>
  <si>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</si>
  <si>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</si>
  <si>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</si>
  <si>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</si>
  <si>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</si>
  <si>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</si>
  <si>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</si>
  <si>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</si>
  <si>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</si>
  <si>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</si>
  <si>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</si>
  <si>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</si>
  <si>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</si>
  <si>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</si>
  <si>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</si>
  <si>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</si>
  <si>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</si>
  <si>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</si>
  <si>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</si>
  <si>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</si>
  <si>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</si>
  <si>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</si>
  <si>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</si>
  <si>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</si>
  <si>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</si>
  <si>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</si>
  <si>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</si>
  <si>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Кристиана Гангарова</t>
  </si>
  <si>
    <t>k.gangarova@minfin.bg</t>
  </si>
  <si>
    <t>Адрияна Димова</t>
  </si>
  <si>
    <t>Детелина Караенева</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</si>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</sst>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11" sqref="B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182</v>
      </c>
      <c r="C11" s="22"/>
      <c r="D11" s="22"/>
      <c r="E11" s="23" t="s">
        <v>0</v>
      </c>
      <c r="F11" s="445">
        <v>45473</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e">
        <v>#N/A</v>
      </c>
      <c r="C13" s="30"/>
      <c r="D13" s="30"/>
      <c r="E13" s="34" t="s">
        <v>173</v>
      </c>
      <c r="F13" s="35" t="s">
        <v>181</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1287070997</v>
      </c>
      <c r="G22" s="102">
        <f t="shared" si="0"/>
        <v>1287070997</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-323892</v>
      </c>
      <c r="G25" s="127">
        <f t="shared" ref="G25:M25" si="2">+G26+G30+G31+G32+G33</f>
        <v>-323892</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11874</v>
      </c>
      <c r="G31" s="168">
        <v>11874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-358695</v>
      </c>
      <c r="G32" s="168">
        <v>-358695</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25">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25">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1287394889</v>
      </c>
      <c r="G37" s="199">
        <v>1287394889</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448995465</v>
      </c>
      <c r="G38" s="209">
        <f t="shared" si="3"/>
        <v>448995465</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19597338</v>
      </c>
      <c r="G48" s="162">
        <v>19597338</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429398127</v>
      </c>
      <c r="G50" s="168">
        <v>429398127</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-223434331</v>
      </c>
      <c r="G56" s="293">
        <f t="shared" si="5"/>
        <v>-223434331</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313725728</v>
      </c>
      <c r="G57" s="299">
        <v>313725728</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-537160059</v>
      </c>
      <c r="G58" s="304">
        <v>-537160059</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168394847</v>
      </c>
      <c r="G59" s="309">
        <v>168394847</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614641201</v>
      </c>
      <c r="G64" s="336">
        <f t="shared" si="6"/>
        <v>614641201</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-614641201</v>
      </c>
      <c r="G66" s="348">
        <f t="shared" ref="G66:L66" si="8">SUM(+G68+G76+G77+G84+G85+G86+G89+G90+G91+G92+G93+G94+G95)</f>
        <v>-614641201</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114730802</v>
      </c>
      <c r="G77" s="309">
        <f t="shared" ref="G77:M77" si="10">SUM(G78:G83)</f>
        <v>114730802</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114730802</v>
      </c>
      <c r="G79" s="375">
        <v>114730802</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-415973063</v>
      </c>
      <c r="G86" s="309">
        <f t="shared" ref="G86:M86" si="11">+G87+G88</f>
        <v>-415973063</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-415973063</v>
      </c>
      <c r="G88" s="382">
        <v>-415973063</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-3019985404</v>
      </c>
      <c r="G94" s="168">
        <v>-3019985404</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178</v>
      </c>
      <c r="C107" s="420"/>
      <c r="D107" s="420"/>
      <c r="E107" s="424"/>
      <c r="F107" s="19"/>
      <c r="G107" s="425">
        <v>9859</v>
      </c>
      <c r="H107" s="425">
        <v>2757</v>
      </c>
      <c r="I107" s="426"/>
      <c r="J107" s="427">
        <v>45492</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177</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179</v>
      </c>
      <c r="F114" s="447"/>
      <c r="G114" s="441"/>
      <c r="H114" s="3"/>
      <c r="I114" s="447" t="s">
        <v>180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2024-07-19T09:56:39Z</dcterms:modified>
</cp:coreProperties>
</file>