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НАЦИОНАЛЕН ФОНД\ФСД\public\Счетоводна отчетност\UBC\REPORT_MONTHLY\OTCHET_EBK_24\052024\За интернет\"/>
    </mc:Choice>
  </mc:AlternateContent>
  <bookViews>
    <workbookView xWindow="0" yWindow="0" windowWidth="28800" windowHeight="12330"/>
  </bookViews>
  <sheets>
    <sheet name="Sheet1" sheetId="1" r:id="rId1"/>
  </sheets>
  <externalReferences>
    <externalReference r:id="rId2"/>
  </externalReferences>
  <definedNames>
    <definedName name="SMETKA">[1]Sheet1!$A$2:$C$7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J86" i="1"/>
  <c r="F87" i="1"/>
  <c r="M86" i="1"/>
  <c r="L86" i="1"/>
  <c r="K86" i="1"/>
  <c r="I86" i="1"/>
  <c r="G86" i="1"/>
  <c r="E86" i="1"/>
  <c r="F85" i="1"/>
  <c r="F84" i="1"/>
  <c r="F83" i="1"/>
  <c r="G77" i="1"/>
  <c r="E77" i="1"/>
  <c r="F81" i="1"/>
  <c r="F80" i="1"/>
  <c r="F79" i="1"/>
  <c r="J77" i="1"/>
  <c r="J66" i="1" s="1"/>
  <c r="H77" i="1"/>
  <c r="F78" i="1"/>
  <c r="M77" i="1"/>
  <c r="L77" i="1"/>
  <c r="K77" i="1"/>
  <c r="I77" i="1"/>
  <c r="F76" i="1"/>
  <c r="F75" i="1"/>
  <c r="F74" i="1"/>
  <c r="F73" i="1"/>
  <c r="F72" i="1"/>
  <c r="F71" i="1"/>
  <c r="F70" i="1"/>
  <c r="K68" i="1"/>
  <c r="K66" i="1" s="1"/>
  <c r="F69" i="1"/>
  <c r="F68" i="1" s="1"/>
  <c r="G68" i="1"/>
  <c r="G66" i="1" s="1"/>
  <c r="E68" i="1"/>
  <c r="M68" i="1"/>
  <c r="L68" i="1"/>
  <c r="L66" i="1" s="1"/>
  <c r="J68" i="1"/>
  <c r="H68" i="1"/>
  <c r="F67" i="1"/>
  <c r="M66" i="1"/>
  <c r="F63" i="1"/>
  <c r="G56" i="1"/>
  <c r="E56" i="1"/>
  <c r="F61" i="1"/>
  <c r="F60" i="1"/>
  <c r="F59" i="1"/>
  <c r="F58" i="1"/>
  <c r="H56" i="1"/>
  <c r="F57" i="1"/>
  <c r="M56" i="1"/>
  <c r="L56" i="1"/>
  <c r="K56" i="1"/>
  <c r="J56" i="1"/>
  <c r="I56" i="1"/>
  <c r="F55" i="1"/>
  <c r="F54" i="1"/>
  <c r="F53" i="1"/>
  <c r="F52" i="1"/>
  <c r="F51" i="1"/>
  <c r="F50" i="1"/>
  <c r="F49" i="1"/>
  <c r="F48" i="1"/>
  <c r="F47" i="1"/>
  <c r="F46" i="1"/>
  <c r="F45" i="1"/>
  <c r="F44" i="1"/>
  <c r="F43" i="1"/>
  <c r="F42" i="1"/>
  <c r="F41" i="1"/>
  <c r="F40" i="1"/>
  <c r="F39" i="1" s="1"/>
  <c r="F38" i="1" s="1"/>
  <c r="J39" i="1"/>
  <c r="I39" i="1"/>
  <c r="I38" i="1" s="1"/>
  <c r="H39" i="1"/>
  <c r="G39" i="1"/>
  <c r="E39" i="1"/>
  <c r="M38" i="1"/>
  <c r="L38" i="1"/>
  <c r="K38" i="1"/>
  <c r="J38" i="1"/>
  <c r="H38" i="1"/>
  <c r="G38" i="1"/>
  <c r="E38" i="1"/>
  <c r="F37" i="1"/>
  <c r="F36" i="1"/>
  <c r="F35" i="1"/>
  <c r="F34" i="1"/>
  <c r="F33" i="1"/>
  <c r="F32" i="1"/>
  <c r="F31" i="1"/>
  <c r="F30" i="1"/>
  <c r="F29" i="1"/>
  <c r="F28" i="1"/>
  <c r="F27" i="1"/>
  <c r="J25" i="1"/>
  <c r="J22" i="1" s="1"/>
  <c r="J64" i="1" s="1"/>
  <c r="I25" i="1"/>
  <c r="I22" i="1" s="1"/>
  <c r="I64" i="1" s="1"/>
  <c r="H25" i="1"/>
  <c r="F26" i="1"/>
  <c r="M25" i="1"/>
  <c r="L25" i="1"/>
  <c r="K25" i="1"/>
  <c r="K22" i="1" s="1"/>
  <c r="K64" i="1" s="1"/>
  <c r="K65" i="1" s="1"/>
  <c r="G25" i="1"/>
  <c r="E25" i="1"/>
  <c r="E22" i="1" s="1"/>
  <c r="E64" i="1" s="1"/>
  <c r="F24" i="1"/>
  <c r="H22" i="1"/>
  <c r="H64" i="1" s="1"/>
  <c r="F23" i="1"/>
  <c r="M22" i="1"/>
  <c r="M64" i="1" s="1"/>
  <c r="M65" i="1" s="1"/>
  <c r="L22" i="1"/>
  <c r="L64" i="1" s="1"/>
  <c r="L65" i="1" s="1"/>
  <c r="G22" i="1"/>
  <c r="G64" i="1" s="1"/>
  <c r="G65" i="1" l="1"/>
  <c r="G105" i="1"/>
  <c r="I105" i="1"/>
  <c r="J105" i="1"/>
  <c r="J65" i="1"/>
  <c r="F86" i="1"/>
  <c r="E66" i="1"/>
  <c r="E105" i="1" s="1"/>
  <c r="F25" i="1"/>
  <c r="F22" i="1" s="1"/>
  <c r="F64" i="1" s="1"/>
  <c r="F56" i="1"/>
  <c r="F62" i="1"/>
  <c r="F82" i="1"/>
  <c r="F77" i="1" s="1"/>
  <c r="F66" i="1" s="1"/>
  <c r="I68" i="1"/>
  <c r="I66" i="1" s="1"/>
  <c r="I65" i="1" s="1"/>
  <c r="H86" i="1"/>
  <c r="H66" i="1" s="1"/>
  <c r="F105" i="1" l="1"/>
  <c r="F65" i="1"/>
  <c r="H105" i="1"/>
  <c r="H65" i="1"/>
  <c r="E65" i="1"/>
  <c r="B105" i="1" l="1"/>
  <c r="B65" i="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<sst xmlns="http://schemas.openxmlformats.org/spreadsheetml/2006/main" count="255" uniqueCount="183">
  <si>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</si>
  <si>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</si>
  <si>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</si>
  <si>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</si>
  <si>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</si>
  <si>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</si>
  <si>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</si>
  <si>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</si>
  <si>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</si>
  <si>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</si>
  <si>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</si>
  <si>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</si>
  <si>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</si>
  <si>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</si>
  <si>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</si>
  <si>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</si>
  <si>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</si>
  <si>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</si>
  <si>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</si>
  <si>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</si>
  <si>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</si>
  <si>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</si>
  <si>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</si>
  <si>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</si>
  <si>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</si>
  <si>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</si>
  <si>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</si>
  <si>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</si>
  <si>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</si>
  <si>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</si>
  <si>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</si>
  <si>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</si>
  <si>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</si>
  <si>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</si>
  <si>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</si>
  <si>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</si>
  <si>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</si>
  <si>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</si>
  <si>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</si>
  <si>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</si>
  <si>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</si>
  <si>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</si>
  <si>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</si>
  <si>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</si>
  <si>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</si>
  <si>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</si>
  <si>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</si>
  <si>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</si>
  <si>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</si>
  <si>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</si>
  <si>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</si>
  <si>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</si>
  <si>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</si>
  <si>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</si>
  <si>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</si>
  <si>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</si>
  <si>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</si>
  <si>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</si>
  <si>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</si>
  <si>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</si>
  <si>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</si>
  <si>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</si>
  <si>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</si>
  <si>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</si>
  <si>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</si>
  <si>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</si>
  <si>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</si>
  <si>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</si>
  <si>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</si>
  <si>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</si>
  <si>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</si>
  <si>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</si>
  <si>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</si>
  <si>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</si>
  <si>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</si>
  <si>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</si>
  <si>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</si>
  <si>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</si>
  <si>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</si>
  <si>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</si>
  <si>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</si>
  <si>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</si>
  <si>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</si>
  <si>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</si>
  <si>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</si>
  <si>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</si>
  <si>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</si>
  <si>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</si>
  <si>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</si>
  <si>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</si>
  <si>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</si>
  <si>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</si>
  <si>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</si>
  <si>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</si>
  <si>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</si>
  <si>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</si>
  <si>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</si>
  <si>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</si>
  <si>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</si>
  <si>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</si>
  <si>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</si>
  <si>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</si>
  <si>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</si>
  <si>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</si>
  <si>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</si>
  <si>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</si>
  <si>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</si>
  <si>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</si>
  <si>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</si>
  <si>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</si>
  <si>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</si>
  <si>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</si>
  <si>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</si>
  <si>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</si>
  <si>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</si>
  <si>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</si>
  <si>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</si>
  <si>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</si>
  <si>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</si>
  <si>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</si>
  <si>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</si>
  <si>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</si>
  <si>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</si>
  <si>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</si>
  <si>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</si>
  <si>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</si>
  <si>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</si>
  <si>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</si>
  <si>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</si>
  <si>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</si>
  <si>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</si>
  <si>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</si>
  <si>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</si>
  <si>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</si>
  <si>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</si>
  <si>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</si>
  <si>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</si>
  <si>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</si>
  <si>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</si>
  <si>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</si>
  <si>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</si>
  <si>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</si>
  <si>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</si>
  <si>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</si>
  <si>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</si>
  <si>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</si>
  <si>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</si>
  <si>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</si>
  <si>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</si>
  <si>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</si>
  <si>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</si>
  <si>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</si>
  <si>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</si>
  <si>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</si>
  <si>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</si>
  <si>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</si>
  <si>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</si>
  <si>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</si>
  <si>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</si>
  <si>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</si>
  <si>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</si>
  <si>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</si>
  <si>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</si>
  <si>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</si>
  <si>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</si>
  <si>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</si>
  <si>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</si>
  <si>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</si>
  <si>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</si>
  <si>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</si>
  <si>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</si>
  <si>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</si>
  <si>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</si>
  <si>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Годишен         уточнен план                           2024 г.</t>
  </si>
  <si>
    <t>ОТЧЕТ               2024 г.</t>
  </si>
  <si>
    <t>код по ЕБК:</t>
  </si>
  <si>
    <t>Чужди средства</t>
  </si>
  <si>
    <t xml:space="preserve">Адрияна Димова </t>
  </si>
  <si>
    <t xml:space="preserve">Детелина Караенева </t>
  </si>
  <si>
    <t>9817</t>
  </si>
  <si>
    <t>Национален фонд към Министерството на финансите</t>
  </si>
  <si>
    <t>k.gangarova@minfin.bg</t>
  </si>
  <si>
    <t>Кристиана Гангарова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</si>
</sst>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fshare\MF\&#1053;&#1040;&#1062;&#1048;&#1054;&#1053;&#1040;&#1051;&#1045;&#1053;%20&#1060;&#1054;&#1053;&#1044;\&#1057;&#1054;\public\UBC\REPORT_MONTHLY\OTCHET_EBK_20\06.2020\ksf\B1_2020_06_PRB_3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ash-Flow-DATA"/>
      <sheetName val="OTCHET-agregirani pokazateli"/>
      <sheetName val="OTCHET F"/>
      <sheetName val="OTCHET"/>
      <sheetName val="INF"/>
    </sheetNames>
    <sheetDataSet>
      <sheetData sheetId="0" refreshError="1">
        <row r="2">
          <cell r="B2">
            <v>0</v>
          </cell>
          <cell r="C2">
            <v>0</v>
          </cell>
        </row>
        <row r="3">
          <cell r="B3">
            <v>0</v>
          </cell>
          <cell r="C3">
            <v>0</v>
          </cell>
        </row>
        <row r="4">
          <cell r="B4">
            <v>0</v>
          </cell>
          <cell r="C4">
            <v>0</v>
          </cell>
        </row>
        <row r="5">
          <cell r="B5">
            <v>0</v>
          </cell>
          <cell r="C5">
            <v>0</v>
          </cell>
        </row>
        <row r="6">
          <cell r="B6">
            <v>0</v>
          </cell>
          <cell r="C6">
            <v>0</v>
          </cell>
        </row>
        <row r="7">
          <cell r="B7">
            <v>0</v>
          </cell>
          <cell r="C7">
            <v>0</v>
          </cell>
        </row>
      </sheetData>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60" zoomScaleNormal="60" workbookViewId="0">
      <selection activeCell="F43" sqref="F43:G43"/>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thickTop="1" x14ac:dyDescent="0.3">
      <c r="B7" s="12"/>
      <c r="C7" s="12"/>
      <c r="D7" s="12"/>
      <c r="E7" s="3"/>
      <c r="F7" s="3"/>
      <c r="G7" s="3"/>
      <c r="H7" s="3"/>
      <c r="I7" s="3"/>
      <c r="J7" s="3"/>
      <c r="N7" s="1"/>
      <c r="P7" s="1"/>
      <c r="Q7" s="1"/>
    </row>
    <row r="8" spans="1:26" ht="22.5" customHeight="1" thickBot="1" x14ac:dyDescent="0.35">
      <c r="B8" s="13" t="e">
        <v>#N/A</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45443</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180</v>
      </c>
      <c r="C13" s="31"/>
      <c r="D13" s="31"/>
      <c r="E13" s="35" t="s">
        <v>175</v>
      </c>
      <c r="F13" s="36" t="s">
        <v>179</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33</v>
      </c>
      <c r="F15" s="41" t="s">
        <v>176</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173</v>
      </c>
      <c r="F17" s="454" t="s">
        <v>174</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53"/>
      <c r="F18" s="455"/>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0</v>
      </c>
      <c r="F22" s="102">
        <f t="shared" si="0"/>
        <v>0</v>
      </c>
      <c r="G22" s="103">
        <f t="shared" si="0"/>
        <v>0</v>
      </c>
      <c r="H22" s="104">
        <f t="shared" si="0"/>
        <v>0</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f t="shared" ref="F23:F88" si="1">+G23+H23+I23+J23</f>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+E26+E30+E31+E32+E33</f>
        <v>0</v>
      </c>
      <c r="F25" s="127">
        <f>+F26+F30+F31+F32+F33</f>
        <v>0</v>
      </c>
      <c r="G25" s="128">
        <f t="shared" ref="G25:M25" si="2">+G26+G30+G31+G32+G33</f>
        <v>0</v>
      </c>
      <c r="H25" s="129">
        <f>+H26+H30+H31+H32+H33</f>
        <v>0</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0</v>
      </c>
      <c r="F26" s="133">
        <f t="shared" si="1"/>
        <v>0</v>
      </c>
      <c r="G26" s="134">
        <v>0</v>
      </c>
      <c r="H26" s="135">
        <v>0</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f t="shared" si="1"/>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f t="shared" si="1"/>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f t="shared" si="1"/>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f t="shared" si="1"/>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f t="shared" si="1"/>
        <v>0</v>
      </c>
      <c r="G31" s="169">
        <v>0</v>
      </c>
      <c r="H31" s="170">
        <v>0</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f t="shared" si="1"/>
        <v>0</v>
      </c>
      <c r="G32" s="169">
        <v>0</v>
      </c>
      <c r="H32" s="170">
        <v>0</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f t="shared" si="1"/>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thickBot="1" x14ac:dyDescent="0.3">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3">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f t="shared" si="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0</v>
      </c>
      <c r="F37" s="199">
        <f t="shared" si="1"/>
        <v>0</v>
      </c>
      <c r="G37" s="200">
        <v>0</v>
      </c>
      <c r="H37" s="201">
        <v>0</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3">E39+E43+E44+E46+SUM(E48:E52)+E55</f>
        <v>0</v>
      </c>
      <c r="F38" s="209">
        <f t="shared" si="3"/>
        <v>0</v>
      </c>
      <c r="G38" s="210">
        <f t="shared" si="3"/>
        <v>0</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4">SUM(E40:E42)</f>
        <v>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0</v>
      </c>
      <c r="F40" s="229">
        <f t="shared" si="1"/>
        <v>0</v>
      </c>
      <c r="G40" s="230">
        <v>0</v>
      </c>
      <c r="H40" s="231">
        <v>0</v>
      </c>
      <c r="I40" s="231">
        <v>0</v>
      </c>
      <c r="J40" s="232">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0</v>
      </c>
      <c r="F41" s="237">
        <f t="shared" si="1"/>
        <v>0</v>
      </c>
      <c r="G41" s="238">
        <v>0</v>
      </c>
      <c r="H41" s="239">
        <v>0</v>
      </c>
      <c r="I41" s="239">
        <v>0</v>
      </c>
      <c r="J41" s="240">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0</v>
      </c>
      <c r="F42" s="244">
        <f t="shared" si="1"/>
        <v>0</v>
      </c>
      <c r="G42" s="245">
        <v>0</v>
      </c>
      <c r="H42" s="246">
        <v>0</v>
      </c>
      <c r="I42" s="246">
        <v>0</v>
      </c>
      <c r="J42" s="247">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0</v>
      </c>
      <c r="F43" s="250">
        <f t="shared" si="1"/>
        <v>0</v>
      </c>
      <c r="G43" s="251">
        <v>0</v>
      </c>
      <c r="H43" s="252">
        <v>0</v>
      </c>
      <c r="I43" s="252">
        <v>0</v>
      </c>
      <c r="J43" s="253">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f t="shared" si="1"/>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f t="shared" si="1"/>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0</v>
      </c>
      <c r="F46" s="250">
        <f t="shared" si="1"/>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0</v>
      </c>
      <c r="F47" s="256">
        <f t="shared" si="1"/>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0</v>
      </c>
      <c r="F48" s="168">
        <f t="shared" si="1"/>
        <v>0</v>
      </c>
      <c r="G48" s="163">
        <v>0</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0</v>
      </c>
      <c r="F49" s="168">
        <f t="shared" si="1"/>
        <v>0</v>
      </c>
      <c r="G49" s="169">
        <v>0</v>
      </c>
      <c r="H49" s="170">
        <v>0</v>
      </c>
      <c r="I49" s="170">
        <v>0</v>
      </c>
      <c r="J49" s="171">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0</v>
      </c>
      <c r="F50" s="168">
        <f t="shared" si="1"/>
        <v>0</v>
      </c>
      <c r="G50" s="169">
        <v>0</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f>+G51+H51+I51+J51</f>
        <v>0</v>
      </c>
      <c r="G51" s="121">
        <v>0</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f t="shared" si="1"/>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f t="shared" si="1"/>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f t="shared" si="1"/>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f t="shared" si="1"/>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5">+E57+E58+E62</f>
        <v>0</v>
      </c>
      <c r="F56" s="293">
        <f t="shared" si="5"/>
        <v>0</v>
      </c>
      <c r="G56" s="294">
        <f t="shared" si="5"/>
        <v>0</v>
      </c>
      <c r="H56" s="295">
        <f t="shared" si="5"/>
        <v>0</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0</v>
      </c>
      <c r="F57" s="299">
        <f t="shared" si="1"/>
        <v>0</v>
      </c>
      <c r="G57" s="300">
        <v>0</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f t="shared" si="1"/>
        <v>0</v>
      </c>
      <c r="G58" s="305">
        <v>0</v>
      </c>
      <c r="H58" s="306">
        <v>0</v>
      </c>
      <c r="I58" s="306">
        <v>0</v>
      </c>
      <c r="J58" s="307">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f t="shared" si="1"/>
        <v>0</v>
      </c>
      <c r="G59" s="310">
        <v>0</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f t="shared" si="1"/>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thickBo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f t="shared" si="1"/>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f t="shared" si="1"/>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6">+E22-E38+E56-E63</f>
        <v>0</v>
      </c>
      <c r="F64" s="336">
        <f t="shared" si="6"/>
        <v>0</v>
      </c>
      <c r="G64" s="337">
        <f t="shared" si="6"/>
        <v>0</v>
      </c>
      <c r="H64" s="338">
        <f t="shared" si="6"/>
        <v>0</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thickTop="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0</v>
      </c>
      <c r="F66" s="348">
        <f>SUM(+F68+F76+F77+F84+F85+F86+F89+F90+F91+F92+F93+F94+F95)</f>
        <v>0</v>
      </c>
      <c r="G66" s="349">
        <f t="shared" ref="G66:L66" si="8">SUM(+G68+G76+G77+G84+G85+G86+G89+G90+G91+G92+G93+G94+G95)</f>
        <v>0</v>
      </c>
      <c r="H66" s="350">
        <f>SUM(+H68+H76+H77+H84+H85+H86+H89+H90+H91+H92+H93+H94+H95)</f>
        <v>0</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f t="shared" si="1"/>
        <v>0</v>
      </c>
      <c r="G69" s="368">
        <v>0</v>
      </c>
      <c r="H69" s="369">
        <v>0</v>
      </c>
      <c r="I69" s="369">
        <v>0</v>
      </c>
      <c r="J69" s="370">
        <v>0</v>
      </c>
      <c r="K69" s="371" t="e">
        <v>#REF!</v>
      </c>
      <c r="L69" s="371" t="e">
        <v>#REF!</v>
      </c>
      <c r="M69" s="371" t="e">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f t="shared" si="1"/>
        <v>0</v>
      </c>
      <c r="G70" s="376">
        <v>0</v>
      </c>
      <c r="H70" s="377">
        <v>0</v>
      </c>
      <c r="I70" s="377">
        <v>0</v>
      </c>
      <c r="J70" s="378">
        <v>0</v>
      </c>
      <c r="K70" s="371" t="e">
        <v>#REF!</v>
      </c>
      <c r="L70" s="371" t="e">
        <v>#REF!</v>
      </c>
      <c r="M70" s="371" t="e">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f t="shared" si="1"/>
        <v>0</v>
      </c>
      <c r="G71" s="376">
        <v>0</v>
      </c>
      <c r="H71" s="377">
        <v>0</v>
      </c>
      <c r="I71" s="377">
        <v>0</v>
      </c>
      <c r="J71" s="378">
        <v>0</v>
      </c>
      <c r="K71" s="371" t="e">
        <v>#REF!</v>
      </c>
      <c r="L71" s="371" t="e">
        <v>#REF!</v>
      </c>
      <c r="M71" s="371" t="e">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f t="shared" si="1"/>
        <v>0</v>
      </c>
      <c r="G72" s="376">
        <v>0</v>
      </c>
      <c r="H72" s="377">
        <v>0</v>
      </c>
      <c r="I72" s="377">
        <v>0</v>
      </c>
      <c r="J72" s="378">
        <v>0</v>
      </c>
      <c r="K72" s="371" t="e">
        <v>#REF!</v>
      </c>
      <c r="L72" s="371" t="e">
        <v>#REF!</v>
      </c>
      <c r="M72" s="371" t="e">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f t="shared" si="1"/>
        <v>0</v>
      </c>
      <c r="G73" s="376">
        <v>0</v>
      </c>
      <c r="H73" s="377">
        <v>0</v>
      </c>
      <c r="I73" s="377">
        <v>0</v>
      </c>
      <c r="J73" s="378">
        <v>0</v>
      </c>
      <c r="K73" s="371" t="e">
        <v>#REF!</v>
      </c>
      <c r="L73" s="371" t="e">
        <v>#REF!</v>
      </c>
      <c r="M73" s="371" t="e">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f t="shared" si="1"/>
        <v>0</v>
      </c>
      <c r="G74" s="376">
        <v>0</v>
      </c>
      <c r="H74" s="377">
        <v>0</v>
      </c>
      <c r="I74" s="377">
        <v>0</v>
      </c>
      <c r="J74" s="378">
        <v>0</v>
      </c>
      <c r="K74" s="371" t="e">
        <v>#REF!</v>
      </c>
      <c r="L74" s="371" t="e">
        <v>#REF!</v>
      </c>
      <c r="M74" s="371" t="e">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f t="shared" si="1"/>
        <v>0</v>
      </c>
      <c r="G75" s="383">
        <v>0</v>
      </c>
      <c r="H75" s="384">
        <v>0</v>
      </c>
      <c r="I75" s="384">
        <v>0</v>
      </c>
      <c r="J75" s="385">
        <v>0</v>
      </c>
      <c r="K75" s="371" t="e">
        <v>#REF!</v>
      </c>
      <c r="L75" s="371" t="e">
        <v>#REF!</v>
      </c>
      <c r="M75" s="371" t="e">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f t="shared" si="1"/>
        <v>0</v>
      </c>
      <c r="G76" s="300">
        <v>0</v>
      </c>
      <c r="H76" s="301">
        <v>0</v>
      </c>
      <c r="I76" s="301">
        <v>0</v>
      </c>
      <c r="J76" s="302">
        <v>0</v>
      </c>
      <c r="K76" s="371" t="e">
        <v>#REF!</v>
      </c>
      <c r="L76" s="371" t="e">
        <v>#REF!</v>
      </c>
      <c r="M76" s="371" t="e">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f t="shared" si="1"/>
        <v>0</v>
      </c>
      <c r="G78" s="368">
        <v>0</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f t="shared" si="1"/>
        <v>0</v>
      </c>
      <c r="G79" s="376">
        <v>0</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f t="shared" si="1"/>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f t="shared" si="1"/>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f t="shared" si="1"/>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f t="shared" si="1"/>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f t="shared" si="1"/>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-75953160</v>
      </c>
      <c r="G86" s="310">
        <f t="shared" ref="G86:M86" si="11">+G87+G88</f>
        <v>-75953160</v>
      </c>
      <c r="H86" s="311">
        <f>+H87+H88</f>
        <v>0</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f t="shared" si="1"/>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f t="shared" si="1"/>
        <v>-75953160</v>
      </c>
      <c r="G88" s="383">
        <v>-75953160</v>
      </c>
      <c r="H88" s="384">
        <v>0</v>
      </c>
      <c r="I88" s="384">
        <v>0</v>
      </c>
      <c r="J88" s="385">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f t="shared" ref="F89:F96" si="12">+G89+H89+I89+J89</f>
        <v>-212902</v>
      </c>
      <c r="G89" s="300">
        <v>-212902</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f t="shared" si="12"/>
        <v>0</v>
      </c>
      <c r="G90" s="305">
        <v>0</v>
      </c>
      <c r="H90" s="306">
        <v>0</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f t="shared" si="12"/>
        <v>0</v>
      </c>
      <c r="G91" s="169">
        <v>0</v>
      </c>
      <c r="H91" s="170">
        <v>0</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f t="shared" si="12"/>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0</v>
      </c>
      <c r="F93" s="168">
        <f t="shared" si="12"/>
        <v>946369458</v>
      </c>
      <c r="G93" s="169">
        <v>946369458</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0</v>
      </c>
      <c r="F94" s="168">
        <f t="shared" si="12"/>
        <v>-870203396</v>
      </c>
      <c r="G94" s="169">
        <v>-870203396</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f t="shared" si="12"/>
        <v>0</v>
      </c>
      <c r="G95" s="121">
        <v>0</v>
      </c>
      <c r="H95" s="122">
        <v>0</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f t="shared" si="12"/>
        <v>0</v>
      </c>
      <c r="G96" s="397">
        <v>0</v>
      </c>
      <c r="H96" s="398">
        <v>0</v>
      </c>
      <c r="I96" s="398">
        <v>0</v>
      </c>
      <c r="J96" s="399">
        <v>0</v>
      </c>
      <c r="K96" s="400"/>
      <c r="L96" s="400"/>
      <c r="M96" s="400"/>
      <c r="N96" s="196"/>
      <c r="O96" s="401" t="s">
        <v>161</v>
      </c>
      <c r="P96" s="402"/>
      <c r="Q96" s="216"/>
      <c r="R96" s="217"/>
      <c r="S96" s="217"/>
      <c r="T96" s="217"/>
      <c r="U96" s="217"/>
      <c r="V96" s="217"/>
      <c r="W96" s="217"/>
      <c r="X96" s="218"/>
      <c r="Y96" s="217"/>
      <c r="Z96" s="217"/>
    </row>
    <row r="97" spans="2:26" ht="16.5" hidden="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181</v>
      </c>
      <c r="C107" s="421"/>
      <c r="D107" s="421"/>
      <c r="E107" s="426"/>
      <c r="F107" s="19"/>
      <c r="G107" s="427">
        <v>9859</v>
      </c>
      <c r="H107" s="427">
        <v>2757</v>
      </c>
      <c r="I107" s="428"/>
      <c r="J107" s="429">
        <v>45450</v>
      </c>
      <c r="K107" s="420"/>
      <c r="L107" s="420"/>
      <c r="M107" s="420"/>
      <c r="N107" s="415"/>
      <c r="O107" s="421"/>
      <c r="P107" s="118"/>
      <c r="Q107" s="205"/>
      <c r="R107" s="217"/>
      <c r="S107" s="217"/>
      <c r="T107" s="217"/>
      <c r="U107" s="217"/>
      <c r="V107" s="217"/>
      <c r="W107" s="217"/>
      <c r="X107" s="218"/>
      <c r="Y107" s="217"/>
      <c r="Z107" s="217"/>
    </row>
    <row r="108" spans="2:26" ht="15.75" x14ac:dyDescent="0.25">
      <c r="B108" s="430" t="s">
        <v>167</v>
      </c>
      <c r="C108" s="431"/>
      <c r="D108" s="431"/>
      <c r="E108" s="432"/>
      <c r="F108" s="432"/>
      <c r="G108" s="456" t="s">
        <v>168</v>
      </c>
      <c r="H108" s="456"/>
      <c r="I108" s="433"/>
      <c r="J108" s="434" t="s">
        <v>169</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170</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182</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171</v>
      </c>
      <c r="C113" s="421"/>
      <c r="D113" s="421"/>
      <c r="E113" s="437"/>
      <c r="F113" s="437"/>
      <c r="G113" s="3"/>
      <c r="H113" s="439" t="s">
        <v>172</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t="s">
        <v>177</v>
      </c>
      <c r="F114" s="447"/>
      <c r="G114" s="443"/>
      <c r="H114" s="3"/>
      <c r="I114" s="447" t="s">
        <v>178</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formula1>0</formula1>
    </dataValidation>
    <dataValidation type="whole" operator="lessThanOrEqual" allowBlank="1" showInputMessage="1" showErrorMessage="1" error="въведете цяло отрицателно число" sqref="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formula1>0</formula1>
    </dataValidation>
    <dataValidation type="whole" operator="greaterThanOrEqual" allowBlank="1" showInputMessage="1" showErrorMessage="1" error="въведете цяло положително число" sqref="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formula1>0</formula1>
    </dataValidation>
    <dataValidation type="whole" operator="lessThanOrEqual" allowBlank="1" showInputMessage="1" showErrorMessage="1" sqref="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formula1>0</formula1>
    </dataValidation>
    <dataValidation type="whole" operator="greaterThanOrEqual" allowBlank="1" showInputMessage="1" showErrorMessage="1" sqref="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Георги Церовски</cp:lastModifiedBy>
  <dcterms:created xsi:type="dcterms:W3CDTF">2020-07-15T07:29:11Z</dcterms:created>
  <dcterms:modified xsi:type="dcterms:W3CDTF">2024-06-10T14:06:57Z</dcterms:modified>
</cp:coreProperties>
</file>