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САЙТ\"/>
    </mc:Choice>
  </mc:AlternateContent>
  <bookViews>
    <workbookView xWindow="0" yWindow="0" windowWidth="28800" windowHeight="12330" activeTab="1"/>
  </bookViews>
  <sheets>
    <sheet name="ФО-24 Приложение" sheetId="1" r:id="rId1"/>
    <sheet name="Разшифровка" sheetId="2" r:id="rId2"/>
  </sheets>
  <externalReferences>
    <externalReference r:id="rId3"/>
  </externalReferences>
  <definedNames>
    <definedName name="_xlnm.Print_Titles" localSheetId="1">Разшифровка!$2:$10</definedName>
    <definedName name="_xlnm.Print_Titles" localSheetId="0">'ФО-24 Приложение'!$1:$5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2" l="1"/>
  <c r="H94" i="2" s="1"/>
  <c r="D94" i="2"/>
  <c r="C94" i="2"/>
  <c r="E94" i="2" s="1"/>
  <c r="F94" i="2" s="1"/>
  <c r="G93" i="2"/>
  <c r="H93" i="2" s="1"/>
  <c r="D93" i="2"/>
  <c r="C93" i="2"/>
  <c r="E93" i="2" s="1"/>
  <c r="F93" i="2" s="1"/>
  <c r="G92" i="2"/>
  <c r="H92" i="2" s="1"/>
  <c r="E92" i="2"/>
  <c r="F92" i="2" s="1"/>
  <c r="D92" i="2"/>
  <c r="C92" i="2"/>
  <c r="G91" i="2"/>
  <c r="H91" i="2" s="1"/>
  <c r="D91" i="2"/>
  <c r="C91" i="2"/>
  <c r="E91" i="2" s="1"/>
  <c r="F91" i="2" s="1"/>
  <c r="G90" i="2"/>
  <c r="H90" i="2" s="1"/>
  <c r="D90" i="2"/>
  <c r="C90" i="2"/>
  <c r="E90" i="2" s="1"/>
  <c r="F90" i="2" s="1"/>
  <c r="G89" i="2"/>
  <c r="H89" i="2" s="1"/>
  <c r="D89" i="2"/>
  <c r="C89" i="2"/>
  <c r="E89" i="2" s="1"/>
  <c r="F89" i="2" s="1"/>
  <c r="G88" i="2"/>
  <c r="H88" i="2" s="1"/>
  <c r="D88" i="2"/>
  <c r="C88" i="2"/>
  <c r="E88" i="2" s="1"/>
  <c r="F88" i="2" s="1"/>
  <c r="I88" i="2" s="1"/>
  <c r="H87" i="2"/>
  <c r="G87" i="2"/>
  <c r="E87" i="2"/>
  <c r="F87" i="2" s="1"/>
  <c r="D87" i="2"/>
  <c r="C87" i="2"/>
  <c r="G86" i="2"/>
  <c r="H86" i="2" s="1"/>
  <c r="D86" i="2"/>
  <c r="C86" i="2"/>
  <c r="E86" i="2" s="1"/>
  <c r="F86" i="2" s="1"/>
  <c r="G85" i="2"/>
  <c r="H85" i="2" s="1"/>
  <c r="D85" i="2"/>
  <c r="C85" i="2"/>
  <c r="E85" i="2" s="1"/>
  <c r="F85" i="2" s="1"/>
  <c r="G84" i="2"/>
  <c r="H84" i="2" s="1"/>
  <c r="D84" i="2"/>
  <c r="C84" i="2"/>
  <c r="E84" i="2" s="1"/>
  <c r="F84" i="2" s="1"/>
  <c r="G83" i="2"/>
  <c r="H83" i="2" s="1"/>
  <c r="D83" i="2"/>
  <c r="C83" i="2"/>
  <c r="E83" i="2" s="1"/>
  <c r="F83" i="2" s="1"/>
  <c r="G82" i="2"/>
  <c r="H82" i="2" s="1"/>
  <c r="D82" i="2"/>
  <c r="C82" i="2"/>
  <c r="E82" i="2" s="1"/>
  <c r="F82" i="2" s="1"/>
  <c r="G81" i="2"/>
  <c r="H81" i="2" s="1"/>
  <c r="D81" i="2"/>
  <c r="C81" i="2"/>
  <c r="E81" i="2" s="1"/>
  <c r="F81" i="2" s="1"/>
  <c r="G80" i="2"/>
  <c r="H80" i="2" s="1"/>
  <c r="D80" i="2"/>
  <c r="C80" i="2"/>
  <c r="E80" i="2" s="1"/>
  <c r="F80" i="2" s="1"/>
  <c r="I80" i="2" s="1"/>
  <c r="G79" i="2"/>
  <c r="H79" i="2" s="1"/>
  <c r="D79" i="2"/>
  <c r="C79" i="2"/>
  <c r="E79" i="2" s="1"/>
  <c r="F79" i="2" s="1"/>
  <c r="G78" i="2"/>
  <c r="H78" i="2" s="1"/>
  <c r="D78" i="2"/>
  <c r="C78" i="2"/>
  <c r="E78" i="2" s="1"/>
  <c r="F78" i="2" s="1"/>
  <c r="G77" i="2"/>
  <c r="H77" i="2" s="1"/>
  <c r="D77" i="2"/>
  <c r="C77" i="2"/>
  <c r="E77" i="2" s="1"/>
  <c r="F77" i="2" s="1"/>
  <c r="G76" i="2"/>
  <c r="H76" i="2" s="1"/>
  <c r="I76" i="2" s="1"/>
  <c r="E76" i="2"/>
  <c r="F76" i="2" s="1"/>
  <c r="D76" i="2"/>
  <c r="C76" i="2"/>
  <c r="H75" i="2"/>
  <c r="G75" i="2"/>
  <c r="D75" i="2"/>
  <c r="C75" i="2"/>
  <c r="E75" i="2" s="1"/>
  <c r="F75" i="2" s="1"/>
  <c r="G74" i="2"/>
  <c r="H74" i="2" s="1"/>
  <c r="D74" i="2"/>
  <c r="C74" i="2"/>
  <c r="E74" i="2" s="1"/>
  <c r="F74" i="2" s="1"/>
  <c r="G73" i="2"/>
  <c r="H73" i="2" s="1"/>
  <c r="D73" i="2"/>
  <c r="C73" i="2"/>
  <c r="E73" i="2" s="1"/>
  <c r="F73" i="2" s="1"/>
  <c r="G72" i="2"/>
  <c r="H72" i="2" s="1"/>
  <c r="I72" i="2" s="1"/>
  <c r="E72" i="2"/>
  <c r="F72" i="2" s="1"/>
  <c r="D72" i="2"/>
  <c r="C72" i="2"/>
  <c r="H71" i="2"/>
  <c r="G71" i="2"/>
  <c r="D71" i="2"/>
  <c r="C71" i="2"/>
  <c r="E71" i="2" s="1"/>
  <c r="F71" i="2" s="1"/>
  <c r="G70" i="2"/>
  <c r="H70" i="2" s="1"/>
  <c r="D70" i="2"/>
  <c r="C70" i="2"/>
  <c r="E70" i="2" s="1"/>
  <c r="F70" i="2" s="1"/>
  <c r="G69" i="2"/>
  <c r="H69" i="2" s="1"/>
  <c r="D69" i="2"/>
  <c r="C69" i="2"/>
  <c r="E69" i="2" s="1"/>
  <c r="F69" i="2" s="1"/>
  <c r="G68" i="2"/>
  <c r="H68" i="2" s="1"/>
  <c r="E68" i="2"/>
  <c r="F68" i="2" s="1"/>
  <c r="I68" i="2" s="1"/>
  <c r="D68" i="2"/>
  <c r="C68" i="2"/>
  <c r="G67" i="2"/>
  <c r="H67" i="2" s="1"/>
  <c r="D67" i="2"/>
  <c r="C67" i="2"/>
  <c r="E67" i="2" s="1"/>
  <c r="F67" i="2" s="1"/>
  <c r="G66" i="2"/>
  <c r="H66" i="2" s="1"/>
  <c r="D66" i="2"/>
  <c r="C66" i="2"/>
  <c r="E66" i="2" s="1"/>
  <c r="F66" i="2" s="1"/>
  <c r="G65" i="2"/>
  <c r="H65" i="2" s="1"/>
  <c r="E65" i="2"/>
  <c r="F65" i="2" s="1"/>
  <c r="D65" i="2"/>
  <c r="C65" i="2"/>
  <c r="G64" i="2"/>
  <c r="H64" i="2" s="1"/>
  <c r="E64" i="2"/>
  <c r="F64" i="2" s="1"/>
  <c r="D64" i="2"/>
  <c r="C64" i="2"/>
  <c r="H63" i="2"/>
  <c r="G63" i="2"/>
  <c r="D63" i="2"/>
  <c r="C63" i="2"/>
  <c r="E63" i="2" s="1"/>
  <c r="F63" i="2" s="1"/>
  <c r="G62" i="2"/>
  <c r="H62" i="2" s="1"/>
  <c r="I62" i="2" s="1"/>
  <c r="D62" i="2"/>
  <c r="C62" i="2"/>
  <c r="E62" i="2" s="1"/>
  <c r="F62" i="2" s="1"/>
  <c r="G61" i="2"/>
  <c r="H61" i="2" s="1"/>
  <c r="D61" i="2"/>
  <c r="C61" i="2"/>
  <c r="E61" i="2" s="1"/>
  <c r="F61" i="2" s="1"/>
  <c r="H60" i="2"/>
  <c r="G60" i="2"/>
  <c r="D60" i="2"/>
  <c r="C60" i="2"/>
  <c r="E60" i="2" s="1"/>
  <c r="F60" i="2" s="1"/>
  <c r="I60" i="2" s="1"/>
  <c r="G59" i="2"/>
  <c r="H59" i="2" s="1"/>
  <c r="D59" i="2"/>
  <c r="C59" i="2"/>
  <c r="E59" i="2" s="1"/>
  <c r="F59" i="2" s="1"/>
  <c r="G58" i="2"/>
  <c r="H58" i="2" s="1"/>
  <c r="D58" i="2"/>
  <c r="C58" i="2"/>
  <c r="E58" i="2" s="1"/>
  <c r="F58" i="2" s="1"/>
  <c r="G57" i="2"/>
  <c r="H57" i="2" s="1"/>
  <c r="D57" i="2"/>
  <c r="C57" i="2"/>
  <c r="E57" i="2" s="1"/>
  <c r="F57" i="2" s="1"/>
  <c r="G56" i="2"/>
  <c r="H56" i="2" s="1"/>
  <c r="D56" i="2"/>
  <c r="C56" i="2"/>
  <c r="E56" i="2" s="1"/>
  <c r="F56" i="2" s="1"/>
  <c r="H55" i="2"/>
  <c r="G55" i="2"/>
  <c r="D55" i="2"/>
  <c r="C55" i="2"/>
  <c r="E55" i="2" s="1"/>
  <c r="F55" i="2" s="1"/>
  <c r="G54" i="2"/>
  <c r="H54" i="2" s="1"/>
  <c r="D54" i="2"/>
  <c r="C54" i="2"/>
  <c r="E54" i="2" s="1"/>
  <c r="F54" i="2" s="1"/>
  <c r="G53" i="2"/>
  <c r="H53" i="2" s="1"/>
  <c r="D53" i="2"/>
  <c r="C53" i="2"/>
  <c r="E53" i="2" s="1"/>
  <c r="F53" i="2" s="1"/>
  <c r="H52" i="2"/>
  <c r="G52" i="2"/>
  <c r="E52" i="2"/>
  <c r="F52" i="2" s="1"/>
  <c r="I52" i="2" s="1"/>
  <c r="D52" i="2"/>
  <c r="C52" i="2"/>
  <c r="G51" i="2"/>
  <c r="H51" i="2" s="1"/>
  <c r="D51" i="2"/>
  <c r="C51" i="2"/>
  <c r="E51" i="2" s="1"/>
  <c r="F51" i="2" s="1"/>
  <c r="G50" i="2"/>
  <c r="H50" i="2" s="1"/>
  <c r="D50" i="2"/>
  <c r="C50" i="2"/>
  <c r="E50" i="2" s="1"/>
  <c r="F50" i="2" s="1"/>
  <c r="G49" i="2"/>
  <c r="H49" i="2" s="1"/>
  <c r="E49" i="2"/>
  <c r="F49" i="2" s="1"/>
  <c r="D49" i="2"/>
  <c r="C49" i="2"/>
  <c r="G48" i="2"/>
  <c r="H48" i="2" s="1"/>
  <c r="E48" i="2"/>
  <c r="F48" i="2" s="1"/>
  <c r="D48" i="2"/>
  <c r="C48" i="2"/>
  <c r="H47" i="2"/>
  <c r="G47" i="2"/>
  <c r="D47" i="2"/>
  <c r="C47" i="2"/>
  <c r="E47" i="2" s="1"/>
  <c r="F47" i="2" s="1"/>
  <c r="G46" i="2"/>
  <c r="H46" i="2" s="1"/>
  <c r="D46" i="2"/>
  <c r="C46" i="2"/>
  <c r="E46" i="2" s="1"/>
  <c r="F46" i="2" s="1"/>
  <c r="G45" i="2"/>
  <c r="H45" i="2" s="1"/>
  <c r="F45" i="2"/>
  <c r="E45" i="2"/>
  <c r="D45" i="2"/>
  <c r="C45" i="2"/>
  <c r="H44" i="2"/>
  <c r="G44" i="2"/>
  <c r="D44" i="2"/>
  <c r="C44" i="2"/>
  <c r="E44" i="2" s="1"/>
  <c r="F44" i="2" s="1"/>
  <c r="I44" i="2" s="1"/>
  <c r="G43" i="2"/>
  <c r="H43" i="2" s="1"/>
  <c r="D43" i="2"/>
  <c r="C43" i="2"/>
  <c r="E43" i="2" s="1"/>
  <c r="F43" i="2" s="1"/>
  <c r="G42" i="2"/>
  <c r="H42" i="2" s="1"/>
  <c r="D42" i="2"/>
  <c r="C42" i="2"/>
  <c r="E42" i="2" s="1"/>
  <c r="F42" i="2" s="1"/>
  <c r="G41" i="2"/>
  <c r="H41" i="2" s="1"/>
  <c r="D41" i="2"/>
  <c r="C41" i="2"/>
  <c r="E41" i="2" s="1"/>
  <c r="F41" i="2" s="1"/>
  <c r="G40" i="2"/>
  <c r="H40" i="2" s="1"/>
  <c r="D40" i="2"/>
  <c r="C40" i="2"/>
  <c r="E40" i="2" s="1"/>
  <c r="F40" i="2" s="1"/>
  <c r="H39" i="2"/>
  <c r="G39" i="2"/>
  <c r="D39" i="2"/>
  <c r="C39" i="2"/>
  <c r="E39" i="2" s="1"/>
  <c r="F39" i="2" s="1"/>
  <c r="G38" i="2"/>
  <c r="H38" i="2" s="1"/>
  <c r="D38" i="2"/>
  <c r="C38" i="2"/>
  <c r="E38" i="2" s="1"/>
  <c r="F38" i="2" s="1"/>
  <c r="G37" i="2"/>
  <c r="H37" i="2" s="1"/>
  <c r="D37" i="2"/>
  <c r="C37" i="2"/>
  <c r="E37" i="2" s="1"/>
  <c r="F37" i="2" s="1"/>
  <c r="H36" i="2"/>
  <c r="G36" i="2"/>
  <c r="E36" i="2"/>
  <c r="F36" i="2" s="1"/>
  <c r="I36" i="2" s="1"/>
  <c r="D36" i="2"/>
  <c r="C36" i="2"/>
  <c r="H35" i="2"/>
  <c r="F35" i="2"/>
  <c r="E35" i="2"/>
  <c r="A35" i="2"/>
  <c r="H34" i="2"/>
  <c r="I34" i="2" s="1"/>
  <c r="E34" i="2"/>
  <c r="F34" i="2" s="1"/>
  <c r="A34" i="2"/>
  <c r="G33" i="2"/>
  <c r="H33" i="2" s="1"/>
  <c r="F33" i="2"/>
  <c r="E33" i="2"/>
  <c r="D33" i="2"/>
  <c r="C33" i="2"/>
  <c r="G32" i="2"/>
  <c r="H32" i="2" s="1"/>
  <c r="D32" i="2"/>
  <c r="C32" i="2"/>
  <c r="E32" i="2" s="1"/>
  <c r="F32" i="2" s="1"/>
  <c r="H31" i="2"/>
  <c r="G31" i="2"/>
  <c r="D31" i="2"/>
  <c r="C31" i="2"/>
  <c r="E31" i="2" s="1"/>
  <c r="F31" i="2" s="1"/>
  <c r="G30" i="2"/>
  <c r="H30" i="2" s="1"/>
  <c r="D30" i="2"/>
  <c r="C30" i="2"/>
  <c r="E30" i="2" s="1"/>
  <c r="F30" i="2" s="1"/>
  <c r="G29" i="2"/>
  <c r="H29" i="2" s="1"/>
  <c r="D29" i="2"/>
  <c r="C29" i="2"/>
  <c r="E29" i="2" s="1"/>
  <c r="F29" i="2" s="1"/>
  <c r="G28" i="2"/>
  <c r="H28" i="2" s="1"/>
  <c r="I28" i="2" s="1"/>
  <c r="E28" i="2"/>
  <c r="F28" i="2" s="1"/>
  <c r="D28" i="2"/>
  <c r="C28" i="2"/>
  <c r="H27" i="2"/>
  <c r="G27" i="2"/>
  <c r="D27" i="2"/>
  <c r="C27" i="2"/>
  <c r="E27" i="2" s="1"/>
  <c r="F27" i="2" s="1"/>
  <c r="G26" i="2"/>
  <c r="H26" i="2" s="1"/>
  <c r="I26" i="2" s="1"/>
  <c r="D26" i="2"/>
  <c r="C26" i="2"/>
  <c r="E26" i="2" s="1"/>
  <c r="F26" i="2" s="1"/>
  <c r="G25" i="2"/>
  <c r="H25" i="2" s="1"/>
  <c r="F25" i="2"/>
  <c r="E25" i="2"/>
  <c r="D25" i="2"/>
  <c r="C25" i="2"/>
  <c r="H24" i="2"/>
  <c r="G24" i="2"/>
  <c r="D24" i="2"/>
  <c r="C24" i="2"/>
  <c r="E24" i="2" s="1"/>
  <c r="F24" i="2" s="1"/>
  <c r="G23" i="2"/>
  <c r="H23" i="2" s="1"/>
  <c r="D23" i="2"/>
  <c r="C23" i="2"/>
  <c r="E23" i="2" s="1"/>
  <c r="F23" i="2" s="1"/>
  <c r="G22" i="2"/>
  <c r="H22" i="2" s="1"/>
  <c r="D22" i="2"/>
  <c r="C22" i="2"/>
  <c r="E22" i="2" s="1"/>
  <c r="F22" i="2" s="1"/>
  <c r="G21" i="2"/>
  <c r="H21" i="2" s="1"/>
  <c r="D21" i="2"/>
  <c r="C21" i="2"/>
  <c r="E21" i="2" s="1"/>
  <c r="F21" i="2" s="1"/>
  <c r="I21" i="2" s="1"/>
  <c r="H20" i="2"/>
  <c r="G20" i="2"/>
  <c r="E20" i="2"/>
  <c r="F20" i="2" s="1"/>
  <c r="D20" i="2"/>
  <c r="C20" i="2"/>
  <c r="G19" i="2"/>
  <c r="H19" i="2" s="1"/>
  <c r="D19" i="2"/>
  <c r="C19" i="2"/>
  <c r="E19" i="2" s="1"/>
  <c r="F19" i="2" s="1"/>
  <c r="G18" i="2"/>
  <c r="H18" i="2" s="1"/>
  <c r="F18" i="2"/>
  <c r="D18" i="2"/>
  <c r="C18" i="2"/>
  <c r="E18" i="2" s="1"/>
  <c r="G17" i="2"/>
  <c r="H17" i="2" s="1"/>
  <c r="F17" i="2"/>
  <c r="I17" i="2" s="1"/>
  <c r="E17" i="2"/>
  <c r="D17" i="2"/>
  <c r="C17" i="2"/>
  <c r="H16" i="2"/>
  <c r="G16" i="2"/>
  <c r="D16" i="2"/>
  <c r="C16" i="2"/>
  <c r="E16" i="2" s="1"/>
  <c r="F16" i="2" s="1"/>
  <c r="G15" i="2"/>
  <c r="H15" i="2" s="1"/>
  <c r="D15" i="2"/>
  <c r="C15" i="2"/>
  <c r="E15" i="2" s="1"/>
  <c r="F15" i="2" s="1"/>
  <c r="G14" i="2"/>
  <c r="H14" i="2" s="1"/>
  <c r="D14" i="2"/>
  <c r="C14" i="2"/>
  <c r="E14" i="2" s="1"/>
  <c r="F14" i="2" s="1"/>
  <c r="G13" i="2"/>
  <c r="H13" i="2" s="1"/>
  <c r="D13" i="2"/>
  <c r="C13" i="2"/>
  <c r="E13" i="2" s="1"/>
  <c r="F13" i="2" s="1"/>
  <c r="I13" i="2" s="1"/>
  <c r="G12" i="2"/>
  <c r="H12" i="2" s="1"/>
  <c r="D12" i="2"/>
  <c r="C12" i="2"/>
  <c r="E12" i="2" s="1"/>
  <c r="F12" i="2" s="1"/>
  <c r="B12" i="2"/>
  <c r="G11" i="2"/>
  <c r="H11" i="2" s="1"/>
  <c r="D11" i="2"/>
  <c r="C11" i="2"/>
  <c r="E11" i="2" s="1"/>
  <c r="F11" i="2" s="1"/>
  <c r="B11" i="2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E76" i="1"/>
  <c r="D76" i="1"/>
  <c r="D75" i="1"/>
  <c r="E75" i="1" s="1"/>
  <c r="D74" i="1"/>
  <c r="E74" i="1" s="1"/>
  <c r="D73" i="1"/>
  <c r="E73" i="1" s="1"/>
  <c r="E72" i="1"/>
  <c r="D72" i="1"/>
  <c r="D71" i="1"/>
  <c r="E71" i="1" s="1"/>
  <c r="D70" i="1"/>
  <c r="E70" i="1" s="1"/>
  <c r="D69" i="1"/>
  <c r="E69" i="1" s="1"/>
  <c r="E68" i="1"/>
  <c r="D68" i="1"/>
  <c r="D67" i="1"/>
  <c r="E67" i="1" s="1"/>
  <c r="D66" i="1"/>
  <c r="E66" i="1" s="1"/>
  <c r="D65" i="1"/>
  <c r="E65" i="1" s="1"/>
  <c r="E64" i="1"/>
  <c r="D64" i="1"/>
  <c r="D63" i="1"/>
  <c r="E63" i="1" s="1"/>
  <c r="D62" i="1"/>
  <c r="E62" i="1" s="1"/>
  <c r="D61" i="1"/>
  <c r="E61" i="1" s="1"/>
  <c r="E60" i="1"/>
  <c r="D60" i="1"/>
  <c r="D59" i="1"/>
  <c r="E59" i="1" s="1"/>
  <c r="D58" i="1"/>
  <c r="E58" i="1" s="1"/>
  <c r="D57" i="1"/>
  <c r="E57" i="1" s="1"/>
  <c r="E56" i="1"/>
  <c r="D56" i="1"/>
  <c r="D55" i="1"/>
  <c r="E55" i="1" s="1"/>
  <c r="D54" i="1"/>
  <c r="E54" i="1" s="1"/>
  <c r="D53" i="1"/>
  <c r="E53" i="1" s="1"/>
  <c r="E52" i="1"/>
  <c r="D52" i="1"/>
  <c r="D51" i="1"/>
  <c r="E51" i="1" s="1"/>
  <c r="D50" i="1"/>
  <c r="E50" i="1" s="1"/>
  <c r="D49" i="1"/>
  <c r="E49" i="1" s="1"/>
  <c r="E48" i="1"/>
  <c r="D48" i="1"/>
  <c r="D47" i="1"/>
  <c r="E47" i="1" s="1"/>
  <c r="D46" i="1"/>
  <c r="E46" i="1" s="1"/>
  <c r="C46" i="1"/>
  <c r="B46" i="1"/>
  <c r="D45" i="1"/>
  <c r="E45" i="1" s="1"/>
  <c r="C45" i="1"/>
  <c r="B45" i="1"/>
  <c r="D44" i="1"/>
  <c r="E44" i="1" s="1"/>
  <c r="C44" i="1"/>
  <c r="B44" i="1"/>
  <c r="D43" i="1"/>
  <c r="E43" i="1" s="1"/>
  <c r="C43" i="1"/>
  <c r="B43" i="1"/>
  <c r="D42" i="1"/>
  <c r="E42" i="1" s="1"/>
  <c r="C42" i="1"/>
  <c r="B42" i="1"/>
  <c r="D41" i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H95" i="2" l="1"/>
  <c r="I32" i="2"/>
  <c r="I40" i="2"/>
  <c r="I56" i="2"/>
  <c r="D95" i="2"/>
  <c r="I16" i="2"/>
  <c r="I18" i="2"/>
  <c r="I24" i="2"/>
  <c r="I35" i="2"/>
  <c r="I45" i="2"/>
  <c r="I61" i="2"/>
  <c r="I92" i="2"/>
  <c r="I12" i="2"/>
  <c r="I31" i="2"/>
  <c r="I49" i="2"/>
  <c r="I65" i="2"/>
  <c r="I41" i="2"/>
  <c r="I57" i="2"/>
  <c r="I75" i="2"/>
  <c r="I20" i="2"/>
  <c r="I22" i="2"/>
  <c r="I37" i="2"/>
  <c r="I48" i="2"/>
  <c r="I53" i="2"/>
  <c r="I64" i="2"/>
  <c r="I84" i="2"/>
  <c r="E88" i="1"/>
  <c r="F95" i="2"/>
  <c r="I14" i="2"/>
  <c r="I15" i="2"/>
  <c r="I19" i="2"/>
  <c r="I23" i="2"/>
  <c r="I30" i="2"/>
  <c r="I69" i="2"/>
  <c r="I73" i="2"/>
  <c r="I78" i="2"/>
  <c r="I89" i="2"/>
  <c r="I91" i="2"/>
  <c r="I94" i="2"/>
  <c r="C95" i="2"/>
  <c r="G95" i="2"/>
  <c r="I29" i="2"/>
  <c r="I38" i="2"/>
  <c r="I39" i="2"/>
  <c r="I46" i="2"/>
  <c r="I47" i="2"/>
  <c r="I54" i="2"/>
  <c r="I55" i="2"/>
  <c r="I63" i="2"/>
  <c r="I77" i="2"/>
  <c r="I79" i="2"/>
  <c r="I82" i="2"/>
  <c r="I93" i="2"/>
  <c r="D88" i="1"/>
  <c r="I27" i="2"/>
  <c r="I81" i="2"/>
  <c r="I83" i="2"/>
  <c r="I86" i="2"/>
  <c r="E95" i="2"/>
  <c r="I11" i="2"/>
  <c r="I25" i="2"/>
  <c r="I33" i="2"/>
  <c r="I42" i="2"/>
  <c r="I43" i="2"/>
  <c r="I50" i="2"/>
  <c r="I51" i="2"/>
  <c r="I58" i="2"/>
  <c r="I59" i="2"/>
  <c r="I66" i="2"/>
  <c r="I67" i="2"/>
  <c r="I70" i="2"/>
  <c r="I71" i="2"/>
  <c r="I74" i="2"/>
  <c r="I85" i="2"/>
  <c r="I87" i="2"/>
  <c r="I90" i="2"/>
  <c r="I95" i="2" l="1"/>
</calcChain>
</file>

<file path=xl/sharedStrings.xml><?xml version="1.0" encoding="utf-8"?>
<sst xmlns="http://schemas.openxmlformats.org/spreadsheetml/2006/main" count="146" uniqueCount="121">
  <si>
    <t xml:space="preserve">Корекция на основание чл. 30 от ПМС № 13 от 2024 г. поради промяна в натуралните показатели във функция "Здравеопазване" от 01.01.2024 г. </t>
  </si>
  <si>
    <t>Код на община</t>
  </si>
  <si>
    <t>ОБЛАСТ/ОБЩИНА</t>
  </si>
  <si>
    <t>Белене</t>
  </si>
  <si>
    <t>Искър</t>
  </si>
  <si>
    <t>Левски</t>
  </si>
  <si>
    <t>Плевен</t>
  </si>
  <si>
    <t>Червен Бряг</t>
  </si>
  <si>
    <t>Kнежа</t>
  </si>
  <si>
    <t>Kарлово</t>
  </si>
  <si>
    <t>Mарица</t>
  </si>
  <si>
    <t>Пловдив</t>
  </si>
  <si>
    <t>Първомай</t>
  </si>
  <si>
    <t>Pодопи</t>
  </si>
  <si>
    <t>Куклен</t>
  </si>
  <si>
    <t>Сопот</t>
  </si>
  <si>
    <t>Исперих</t>
  </si>
  <si>
    <t>Pазград</t>
  </si>
  <si>
    <t>Бяла</t>
  </si>
  <si>
    <t>Pусе</t>
  </si>
  <si>
    <t>Cилистра</t>
  </si>
  <si>
    <t>Hова Загора</t>
  </si>
  <si>
    <t>Cливен</t>
  </si>
  <si>
    <t>Cмолян</t>
  </si>
  <si>
    <t>Божурище</t>
  </si>
  <si>
    <t>Ботевград</t>
  </si>
  <si>
    <t>Долна баня</t>
  </si>
  <si>
    <t>Драгоман</t>
  </si>
  <si>
    <t>Kазанлък</t>
  </si>
  <si>
    <t>Pаднево</t>
  </si>
  <si>
    <t>Cтара Загора</t>
  </si>
  <si>
    <t>Чирпан</t>
  </si>
  <si>
    <t>Oмуртаг</t>
  </si>
  <si>
    <t>Tърговище</t>
  </si>
  <si>
    <t>Ивайловград</t>
  </si>
  <si>
    <t>Cвиленград</t>
  </si>
  <si>
    <t>Cимеоновград</t>
  </si>
  <si>
    <t>Xарманли</t>
  </si>
  <si>
    <t>Xасково</t>
  </si>
  <si>
    <t>Велики Преслав</t>
  </si>
  <si>
    <t>Hови Пазар</t>
  </si>
  <si>
    <t>Шумен</t>
  </si>
  <si>
    <t>Eлхово</t>
  </si>
  <si>
    <t>Ямбол</t>
  </si>
  <si>
    <t>ВСИЧКО</t>
  </si>
  <si>
    <t>Корекция на основание чл. 30 от ПМС № 13 от 2024 г. поради промяна в натуралните показатели във функция "Здравеопазване" от 01.01.2024 година.</t>
  </si>
  <si>
    <t xml:space="preserve">        </t>
  </si>
  <si>
    <t>Промяна на натурални и стойностни показатели в т.ч:</t>
  </si>
  <si>
    <t>ОБЩО СРЕДСТВА</t>
  </si>
  <si>
    <t xml:space="preserve">Детска ясла </t>
  </si>
  <si>
    <t>Норматив за издръжка на дете в детска ясла, включващ компенсиране отпадането на съответната такса по ЗМДТ</t>
  </si>
  <si>
    <t>Детска кухня</t>
  </si>
  <si>
    <t>Брой деца</t>
  </si>
  <si>
    <t>Средства</t>
  </si>
  <si>
    <t>Гоце Делчев</t>
  </si>
  <si>
    <t>Кресна</t>
  </si>
  <si>
    <t>Сандански</t>
  </si>
  <si>
    <t>Сатовча</t>
  </si>
  <si>
    <t>Симитли</t>
  </si>
  <si>
    <t>Айтос</t>
  </si>
  <si>
    <t>Несебър</t>
  </si>
  <si>
    <t>Поморие</t>
  </si>
  <si>
    <t>Созопол</t>
  </si>
  <si>
    <t>Аксаково</t>
  </si>
  <si>
    <t>Белослав</t>
  </si>
  <si>
    <t>Девня</t>
  </si>
  <si>
    <t>Велико Търново</t>
  </si>
  <si>
    <t>Лясковец</t>
  </si>
  <si>
    <t>Павликени</t>
  </si>
  <si>
    <t>Брегово</t>
  </si>
  <si>
    <t>Видин</t>
  </si>
  <si>
    <t>Бяла Слатина</t>
  </si>
  <si>
    <t>Враца</t>
  </si>
  <si>
    <t>Оряхово</t>
  </si>
  <si>
    <t>Габрово</t>
  </si>
  <si>
    <t>Дряново</t>
  </si>
  <si>
    <t>Трявна</t>
  </si>
  <si>
    <t>Добрич</t>
  </si>
  <si>
    <t>Тервел</t>
  </si>
  <si>
    <t>Крумовград</t>
  </si>
  <si>
    <t>Дупница</t>
  </si>
  <si>
    <t>Кюстендил</t>
  </si>
  <si>
    <t>Ловеч</t>
  </si>
  <si>
    <t>Луковит</t>
  </si>
  <si>
    <t>Троян</t>
  </si>
  <si>
    <t>Ябланица</t>
  </si>
  <si>
    <t>Берковица</t>
  </si>
  <si>
    <t>Лом</t>
  </si>
  <si>
    <t>Монтана</t>
  </si>
  <si>
    <t>Панагюрище</t>
  </si>
  <si>
    <t>Пещера</t>
  </si>
  <si>
    <t>Септември</t>
  </si>
  <si>
    <t>Стрелча</t>
  </si>
  <si>
    <t>Червен бряг</t>
  </si>
  <si>
    <t>Кнежа</t>
  </si>
  <si>
    <t>Карлово</t>
  </si>
  <si>
    <t>Марица</t>
  </si>
  <si>
    <t>Родопи</t>
  </si>
  <si>
    <t>Разград</t>
  </si>
  <si>
    <t>Русе</t>
  </si>
  <si>
    <t>Силистра</t>
  </si>
  <si>
    <t>Нова Загора</t>
  </si>
  <si>
    <t>Сливен</t>
  </si>
  <si>
    <t>Смолян</t>
  </si>
  <si>
    <t>Казанлък</t>
  </si>
  <si>
    <t>Раднево</t>
  </si>
  <si>
    <t>Стара Загора</t>
  </si>
  <si>
    <t>Омуртаг</t>
  </si>
  <si>
    <t>Търговище</t>
  </si>
  <si>
    <t>Свиленград</t>
  </si>
  <si>
    <t>Симеоновград</t>
  </si>
  <si>
    <t>Харманли</t>
  </si>
  <si>
    <t>Хасково</t>
  </si>
  <si>
    <t>Нови Пазар</t>
  </si>
  <si>
    <t>Елхово</t>
  </si>
  <si>
    <t>Към ФО-24 от 25.04.2024 г. Приложение</t>
  </si>
  <si>
    <t>/ в лева/</t>
  </si>
  <si>
    <t>в т.ч. обща субсидия и други трансфери от ЦБ за общини (§ 31-11) с/със:</t>
  </si>
  <si>
    <t>Увеличава/Намалява бюджетното взаимоотношение с ЦБ с/със:</t>
  </si>
  <si>
    <t>/в лева/</t>
  </si>
  <si>
    <t>Код ЕБК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</si>
</sst>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/>
    <xf numFmtId="3" fontId="4" fillId="0" borderId="0" xfId="0" applyNumberFormat="1" applyFont="1" applyFill="1"/>
    <xf numFmtId="0" fontId="4" fillId="0" borderId="0" xfId="0" applyFont="1" applyBorder="1" applyAlignment="1" applyProtection="1">
      <protection locked="0"/>
    </xf>
    <xf numFmtId="3" fontId="4" fillId="0" borderId="0" xfId="0" applyNumberFormat="1" applyFont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Alignment="1">
      <alignment horizontal="center" wrapText="1"/>
    </xf>
    <xf numFmtId="0" fontId="6" fillId="0" borderId="0" xfId="0" applyFont="1"/>
    <xf numFmtId="3" fontId="7" fillId="0" borderId="0" xfId="0" applyNumberFormat="1" applyFont="1" applyBorder="1" applyAlignment="1" applyProtection="1">
      <alignment wrapText="1"/>
      <protection locked="0"/>
    </xf>
    <xf numFmtId="3" fontId="6" fillId="0" borderId="0" xfId="0" applyNumberFormat="1" applyFont="1" applyFill="1" applyProtection="1"/>
    <xf numFmtId="1" fontId="6" fillId="0" borderId="0" xfId="0" applyNumberFormat="1" applyFont="1" applyProtection="1"/>
    <xf numFmtId="3" fontId="6" fillId="0" borderId="0" xfId="0" applyNumberFormat="1" applyFont="1" applyFill="1"/>
    <xf numFmtId="164" fontId="6" fillId="0" borderId="0" xfId="0" applyNumberFormat="1" applyFont="1"/>
    <xf numFmtId="0" fontId="6" fillId="0" borderId="0" xfId="0" applyFont="1" applyBorder="1" applyAlignment="1" applyProtection="1">
      <protection locked="0"/>
    </xf>
    <xf numFmtId="3" fontId="6" fillId="0" borderId="0" xfId="0" applyNumberFormat="1" applyFont="1"/>
    <xf numFmtId="1" fontId="6" fillId="0" borderId="0" xfId="0" applyNumberFormat="1" applyFont="1"/>
    <xf numFmtId="0" fontId="8" fillId="0" borderId="0" xfId="0" applyFont="1" applyFill="1" applyBorder="1"/>
    <xf numFmtId="0" fontId="8" fillId="0" borderId="0" xfId="0" applyFont="1" applyFill="1" applyBorder="1" applyAlignment="1" applyProtection="1">
      <protection locked="0"/>
    </xf>
    <xf numFmtId="164" fontId="8" fillId="0" borderId="0" xfId="0" applyNumberFormat="1" applyFont="1" applyFill="1"/>
    <xf numFmtId="164" fontId="8" fillId="0" borderId="0" xfId="0" applyNumberFormat="1" applyFont="1" applyFill="1" applyAlignment="1">
      <alignment horizontal="right"/>
    </xf>
    <xf numFmtId="0" fontId="6" fillId="0" borderId="3" xfId="0" applyFont="1" applyBorder="1"/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3" fontId="6" fillId="0" borderId="12" xfId="0" applyNumberFormat="1" applyFont="1" applyBorder="1"/>
    <xf numFmtId="3" fontId="6" fillId="0" borderId="13" xfId="0" applyNumberFormat="1" applyFont="1" applyBorder="1"/>
    <xf numFmtId="3" fontId="7" fillId="0" borderId="14" xfId="0" applyNumberFormat="1" applyFont="1" applyBorder="1"/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/>
    <xf numFmtId="0" fontId="6" fillId="0" borderId="17" xfId="0" applyFont="1" applyBorder="1"/>
    <xf numFmtId="0" fontId="6" fillId="0" borderId="17" xfId="0" applyFont="1" applyFill="1" applyBorder="1"/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6" fillId="0" borderId="13" xfId="0" applyFont="1" applyBorder="1"/>
    <xf numFmtId="0" fontId="6" fillId="0" borderId="13" xfId="0" applyFont="1" applyFill="1" applyBorder="1"/>
    <xf numFmtId="3" fontId="7" fillId="0" borderId="11" xfId="0" applyNumberFormat="1" applyFont="1" applyFill="1" applyBorder="1" applyProtection="1">
      <protection locked="0"/>
    </xf>
    <xf numFmtId="3" fontId="6" fillId="0" borderId="12" xfId="0" applyNumberFormat="1" applyFont="1" applyFill="1" applyBorder="1" applyProtection="1"/>
    <xf numFmtId="3" fontId="6" fillId="0" borderId="13" xfId="0" applyNumberFormat="1" applyFont="1" applyFill="1" applyBorder="1" applyProtection="1"/>
    <xf numFmtId="0" fontId="7" fillId="0" borderId="0" xfId="0" applyFont="1" applyBorder="1" applyAlignment="1">
      <alignment horizontal="center" wrapText="1"/>
    </xf>
    <xf numFmtId="164" fontId="5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/>
    <xf numFmtId="0" fontId="4" fillId="0" borderId="19" xfId="0" applyFont="1" applyBorder="1"/>
    <xf numFmtId="0" fontId="1" fillId="3" borderId="2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3" fillId="0" borderId="18" xfId="0" applyFont="1" applyBorder="1"/>
    <xf numFmtId="0" fontId="3" fillId="0" borderId="29" xfId="0" applyFont="1" applyBorder="1"/>
    <xf numFmtId="0" fontId="3" fillId="0" borderId="2" xfId="0" applyFont="1" applyBorder="1"/>
    <xf numFmtId="3" fontId="3" fillId="0" borderId="2" xfId="0" applyNumberFormat="1" applyFont="1" applyFill="1" applyBorder="1" applyProtection="1">
      <protection locked="0"/>
    </xf>
    <xf numFmtId="0" fontId="3" fillId="0" borderId="2" xfId="0" applyFont="1" applyBorder="1" applyAlignment="1" applyProtection="1">
      <protection locked="0"/>
    </xf>
    <xf numFmtId="3" fontId="3" fillId="0" borderId="2" xfId="0" applyNumberFormat="1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protection locked="0"/>
    </xf>
    <xf numFmtId="3" fontId="3" fillId="0" borderId="20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Fill="1" applyBorder="1"/>
    <xf numFmtId="3" fontId="3" fillId="0" borderId="13" xfId="0" applyNumberFormat="1" applyFont="1" applyFill="1" applyBorder="1" applyProtection="1"/>
    <xf numFmtId="3" fontId="3" fillId="0" borderId="13" xfId="0" applyNumberFormat="1" applyFont="1" applyBorder="1" applyAlignment="1" applyProtection="1">
      <protection locked="0"/>
    </xf>
    <xf numFmtId="3" fontId="3" fillId="0" borderId="13" xfId="0" applyNumberFormat="1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protection locked="0"/>
    </xf>
    <xf numFmtId="3" fontId="1" fillId="0" borderId="14" xfId="0" applyNumberFormat="1" applyFont="1" applyBorder="1" applyAlignment="1" applyProtection="1">
      <protection locked="0"/>
    </xf>
    <xf numFmtId="3" fontId="3" fillId="0" borderId="20" xfId="0" applyNumberFormat="1" applyFont="1" applyFill="1" applyBorder="1" applyAlignment="1">
      <alignment horizontal="right" wrapText="1"/>
    </xf>
    <xf numFmtId="3" fontId="3" fillId="0" borderId="13" xfId="0" applyNumberFormat="1" applyFont="1" applyFill="1" applyBorder="1" applyAlignment="1">
      <alignment horizontal="right" wrapText="1"/>
    </xf>
    <xf numFmtId="3" fontId="3" fillId="0" borderId="13" xfId="0" applyNumberFormat="1" applyFont="1" applyFill="1" applyBorder="1" applyAlignment="1">
      <alignment horizontal="right"/>
    </xf>
    <xf numFmtId="3" fontId="3" fillId="0" borderId="13" xfId="0" applyNumberFormat="1" applyFont="1" applyBorder="1" applyProtection="1"/>
    <xf numFmtId="3" fontId="3" fillId="0" borderId="13" xfId="0" applyNumberFormat="1" applyFont="1" applyBorder="1"/>
    <xf numFmtId="3" fontId="1" fillId="0" borderId="14" xfId="0" applyNumberFormat="1" applyFont="1" applyBorder="1"/>
    <xf numFmtId="3" fontId="3" fillId="0" borderId="20" xfId="0" applyNumberFormat="1" applyFont="1" applyBorder="1"/>
    <xf numFmtId="1" fontId="3" fillId="0" borderId="13" xfId="0" applyNumberFormat="1" applyFont="1" applyBorder="1" applyProtection="1"/>
    <xf numFmtId="1" fontId="3" fillId="0" borderId="13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54;\&#1041;&#1102;&#1076;&#1078;&#1077;&#1090;%202024\&#1055;&#1088;&#1077;&#1076;&#1083;&#1086;&#1078;&#1077;&#1085;&#1080;&#1103;%20&#1079;&#1072;%20&#1082;&#1086;&#1088;&#1077;&#1082;&#1094;&#1080;&#1080;%202024\&#1076;&#1077;&#1090;&#1089;&#1082;&#1080;%20&#1103;&#1089;&#1083;&#1080;%20&#1080;%20&#1082;&#1091;&#1093;&#1085;&#1080;%2015.04\&#1055;&#1088;&#1080;&#1083;&#1086;&#1078;&#1077;&#1085;&#1080;&#1077;%20&#1082;&#1098;&#1084;%20&#1060;&#1054;%20&#1087;&#1086;%20&#1095;&#1083;.30%20&#1072;&#1083;.3%20&#1086;&#1090;%20&#1055;&#1052;&#1057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Разшифровка"/>
      <sheetName val="работен"/>
    </sheetNames>
    <sheetDataSet>
      <sheetData sheetId="0">
        <row r="8">
          <cell r="B8" t="str">
            <v>Банско</v>
          </cell>
        </row>
        <row r="9">
          <cell r="B9" t="str">
            <v>Благоевград</v>
          </cell>
        </row>
      </sheetData>
      <sheetData sheetId="1"/>
      <sheetData sheetId="2">
        <row r="10">
          <cell r="B10">
            <v>5101</v>
          </cell>
          <cell r="C10" t="str">
            <v>Банско</v>
          </cell>
          <cell r="Q10">
            <v>0</v>
          </cell>
          <cell r="R10">
            <v>0</v>
          </cell>
          <cell r="AJ10">
            <v>70</v>
          </cell>
          <cell r="AL10">
            <v>27790</v>
          </cell>
        </row>
        <row r="12">
          <cell r="B12">
            <v>5103</v>
          </cell>
          <cell r="C12" t="str">
            <v>Благоевград</v>
          </cell>
          <cell r="Q12">
            <v>0</v>
          </cell>
          <cell r="R12">
            <v>0</v>
          </cell>
          <cell r="AJ12">
            <v>-50</v>
          </cell>
          <cell r="AK12">
            <v>-19850</v>
          </cell>
        </row>
        <row r="13">
          <cell r="B13">
            <v>5104</v>
          </cell>
          <cell r="C13" t="str">
            <v>Гоце Делчев</v>
          </cell>
          <cell r="Q13">
            <v>3</v>
          </cell>
          <cell r="R13">
            <v>28158</v>
          </cell>
          <cell r="AJ13">
            <v>15</v>
          </cell>
          <cell r="AL13">
            <v>37488</v>
          </cell>
        </row>
        <row r="15">
          <cell r="B15">
            <v>5106</v>
          </cell>
          <cell r="C15" t="str">
            <v>Kресна</v>
          </cell>
          <cell r="Q15">
            <v>-7</v>
          </cell>
          <cell r="R15">
            <v>-65702</v>
          </cell>
          <cell r="AJ15">
            <v>0</v>
          </cell>
          <cell r="AL15">
            <v>-73577</v>
          </cell>
        </row>
        <row r="18">
          <cell r="B18">
            <v>5109</v>
          </cell>
          <cell r="C18" t="str">
            <v>Cандански</v>
          </cell>
          <cell r="Q18">
            <v>-5</v>
          </cell>
          <cell r="R18">
            <v>-46930</v>
          </cell>
          <cell r="AJ18">
            <v>-30</v>
          </cell>
          <cell r="AL18">
            <v>-64465</v>
          </cell>
        </row>
        <row r="19">
          <cell r="B19">
            <v>5110</v>
          </cell>
          <cell r="C19" t="str">
            <v>Cатовча</v>
          </cell>
          <cell r="Q19">
            <v>-7</v>
          </cell>
          <cell r="R19">
            <v>-65702</v>
          </cell>
          <cell r="AJ19">
            <v>0</v>
          </cell>
          <cell r="AL19">
            <v>-73577</v>
          </cell>
        </row>
        <row r="20">
          <cell r="B20">
            <v>5111</v>
          </cell>
          <cell r="C20" t="str">
            <v>Cимитли</v>
          </cell>
          <cell r="Q20">
            <v>0</v>
          </cell>
          <cell r="AJ20">
            <v>40</v>
          </cell>
          <cell r="AL20">
            <v>15880</v>
          </cell>
        </row>
        <row r="26">
          <cell r="B26">
            <v>5201</v>
          </cell>
          <cell r="C26" t="str">
            <v xml:space="preserve">Aйтос   </v>
          </cell>
          <cell r="Q26">
            <v>0</v>
          </cell>
          <cell r="AJ26">
            <v>-20</v>
          </cell>
          <cell r="AL26">
            <v>-7940</v>
          </cell>
        </row>
        <row r="31">
          <cell r="B31">
            <v>5206</v>
          </cell>
          <cell r="C31" t="str">
            <v>Hесебър</v>
          </cell>
          <cell r="Q31">
            <v>0</v>
          </cell>
          <cell r="AJ31">
            <v>15</v>
          </cell>
          <cell r="AL31">
            <v>5955</v>
          </cell>
        </row>
        <row r="32">
          <cell r="B32">
            <v>5207</v>
          </cell>
          <cell r="C32" t="str">
            <v>Поморие</v>
          </cell>
          <cell r="Q32">
            <v>0</v>
          </cell>
          <cell r="AJ32">
            <v>-40</v>
          </cell>
          <cell r="AL32">
            <v>-15880</v>
          </cell>
        </row>
        <row r="35">
          <cell r="B35">
            <v>5210</v>
          </cell>
          <cell r="C35" t="str">
            <v>Cозопол</v>
          </cell>
          <cell r="Q35">
            <v>0</v>
          </cell>
          <cell r="AJ35">
            <v>-30</v>
          </cell>
          <cell r="AL35">
            <v>-11910</v>
          </cell>
        </row>
        <row r="42">
          <cell r="B42">
            <v>5302</v>
          </cell>
          <cell r="C42" t="str">
            <v>Aксаково</v>
          </cell>
          <cell r="Q42">
            <v>0</v>
          </cell>
          <cell r="AJ42">
            <v>-5</v>
          </cell>
          <cell r="AL42">
            <v>-1985</v>
          </cell>
        </row>
        <row r="43">
          <cell r="B43">
            <v>5303</v>
          </cell>
          <cell r="C43" t="str">
            <v>Белослав</v>
          </cell>
          <cell r="Q43">
            <v>0</v>
          </cell>
          <cell r="AJ43">
            <v>-20</v>
          </cell>
          <cell r="AL43">
            <v>-7940</v>
          </cell>
        </row>
        <row r="48">
          <cell r="B48">
            <v>5308</v>
          </cell>
          <cell r="C48" t="str">
            <v>Девня</v>
          </cell>
          <cell r="Q48">
            <v>0</v>
          </cell>
          <cell r="AJ48">
            <v>-10</v>
          </cell>
          <cell r="AL48">
            <v>-3970</v>
          </cell>
        </row>
        <row r="55">
          <cell r="B55">
            <v>5401</v>
          </cell>
          <cell r="C55" t="str">
            <v xml:space="preserve">Bелико Tърново    </v>
          </cell>
          <cell r="Q55">
            <v>0</v>
          </cell>
          <cell r="AJ55">
            <v>20</v>
          </cell>
          <cell r="AL55">
            <v>7940</v>
          </cell>
        </row>
        <row r="59">
          <cell r="B59">
            <v>5405</v>
          </cell>
          <cell r="C59" t="str">
            <v>Лясковец</v>
          </cell>
          <cell r="Q59">
            <v>0</v>
          </cell>
          <cell r="AJ59">
            <v>6</v>
          </cell>
          <cell r="AL59">
            <v>2382</v>
          </cell>
        </row>
        <row r="60">
          <cell r="B60">
            <v>5406</v>
          </cell>
          <cell r="C60" t="str">
            <v>Павликени</v>
          </cell>
          <cell r="Q60">
            <v>-2</v>
          </cell>
          <cell r="R60">
            <v>-18772</v>
          </cell>
          <cell r="AJ60">
            <v>0</v>
          </cell>
          <cell r="AL60">
            <v>-21022</v>
          </cell>
        </row>
        <row r="69">
          <cell r="B69">
            <v>5503</v>
          </cell>
          <cell r="C69" t="str">
            <v>Брегово</v>
          </cell>
          <cell r="Q69">
            <v>-4</v>
          </cell>
          <cell r="R69">
            <v>-37544</v>
          </cell>
          <cell r="AJ69">
            <v>0</v>
          </cell>
          <cell r="AL69">
            <v>-42044</v>
          </cell>
        </row>
        <row r="70">
          <cell r="B70">
            <v>5504</v>
          </cell>
          <cell r="C70" t="str">
            <v>Bидин</v>
          </cell>
          <cell r="Q70">
            <v>0</v>
          </cell>
          <cell r="AJ70">
            <v>43</v>
          </cell>
          <cell r="AL70">
            <v>17071</v>
          </cell>
        </row>
        <row r="81">
          <cell r="B81">
            <v>5602</v>
          </cell>
          <cell r="C81" t="str">
            <v>Бяла Cлатина</v>
          </cell>
          <cell r="Q81">
            <v>0</v>
          </cell>
          <cell r="AJ81">
            <v>-5</v>
          </cell>
          <cell r="AL81">
            <v>-1985</v>
          </cell>
        </row>
        <row r="82">
          <cell r="B82">
            <v>5603</v>
          </cell>
          <cell r="C82" t="str">
            <v>Bраца</v>
          </cell>
          <cell r="Q82">
            <v>10</v>
          </cell>
          <cell r="R82">
            <v>93860</v>
          </cell>
          <cell r="AJ82">
            <v>0</v>
          </cell>
          <cell r="AL82">
            <v>105110</v>
          </cell>
        </row>
        <row r="87">
          <cell r="B87">
            <v>5609</v>
          </cell>
          <cell r="C87" t="str">
            <v>Oряхово</v>
          </cell>
          <cell r="Q87">
            <v>0</v>
          </cell>
          <cell r="AJ87">
            <v>5</v>
          </cell>
          <cell r="AL87">
            <v>1985</v>
          </cell>
        </row>
        <row r="92">
          <cell r="B92">
            <v>5701</v>
          </cell>
          <cell r="C92" t="str">
            <v>Габрово</v>
          </cell>
          <cell r="Q92">
            <v>0</v>
          </cell>
          <cell r="AJ92">
            <v>50</v>
          </cell>
          <cell r="AL92">
            <v>19850</v>
          </cell>
        </row>
        <row r="93">
          <cell r="B93">
            <v>5702</v>
          </cell>
          <cell r="C93" t="str">
            <v>Дряново</v>
          </cell>
          <cell r="Q93">
            <v>-14</v>
          </cell>
          <cell r="R93">
            <v>-131404</v>
          </cell>
          <cell r="AJ93">
            <v>5</v>
          </cell>
          <cell r="AL93">
            <v>-145169</v>
          </cell>
        </row>
        <row r="95">
          <cell r="B95">
            <v>5704</v>
          </cell>
          <cell r="C95" t="str">
            <v>Tрявна</v>
          </cell>
          <cell r="Q95">
            <v>0</v>
          </cell>
          <cell r="AJ95">
            <v>-21</v>
          </cell>
          <cell r="AL95">
            <v>-8337</v>
          </cell>
        </row>
        <row r="98">
          <cell r="B98">
            <v>5801</v>
          </cell>
        </row>
        <row r="100">
          <cell r="B100">
            <v>5803</v>
          </cell>
          <cell r="C100" t="str">
            <v>Добрич</v>
          </cell>
          <cell r="Q100">
            <v>0</v>
          </cell>
          <cell r="AJ100">
            <v>45</v>
          </cell>
          <cell r="AL100">
            <v>17865</v>
          </cell>
        </row>
        <row r="104">
          <cell r="B104">
            <v>5807</v>
          </cell>
          <cell r="C104" t="str">
            <v>Tервел</v>
          </cell>
          <cell r="Q104">
            <v>0</v>
          </cell>
          <cell r="AJ104">
            <v>2</v>
          </cell>
          <cell r="AL104">
            <v>794</v>
          </cell>
        </row>
        <row r="111">
          <cell r="B111">
            <v>5904</v>
          </cell>
          <cell r="C111" t="str">
            <v>Kрумовград</v>
          </cell>
          <cell r="Q111">
            <v>0</v>
          </cell>
          <cell r="AJ111">
            <v>-10</v>
          </cell>
          <cell r="AL111">
            <v>-3970</v>
          </cell>
        </row>
        <row r="119">
          <cell r="B119">
            <v>6003</v>
          </cell>
          <cell r="C119" t="str">
            <v>Дупница</v>
          </cell>
          <cell r="Q119">
            <v>0</v>
          </cell>
          <cell r="AJ119">
            <v>-37</v>
          </cell>
          <cell r="AL119">
            <v>-14689</v>
          </cell>
        </row>
        <row r="121">
          <cell r="B121">
            <v>6005</v>
          </cell>
          <cell r="C121" t="str">
            <v>Kюстендил</v>
          </cell>
          <cell r="Q121">
            <v>0</v>
          </cell>
          <cell r="AJ121">
            <v>35</v>
          </cell>
          <cell r="AL121">
            <v>13895</v>
          </cell>
        </row>
        <row r="130">
          <cell r="B130">
            <v>6103</v>
          </cell>
          <cell r="C130" t="str">
            <v>Ловеч</v>
          </cell>
          <cell r="Q130">
            <v>0</v>
          </cell>
          <cell r="AJ130">
            <v>20</v>
          </cell>
          <cell r="AL130">
            <v>7940</v>
          </cell>
        </row>
        <row r="131">
          <cell r="B131">
            <v>6104</v>
          </cell>
          <cell r="C131" t="str">
            <v>Луковит</v>
          </cell>
          <cell r="Q131">
            <v>0</v>
          </cell>
          <cell r="AJ131">
            <v>10</v>
          </cell>
          <cell r="AL131">
            <v>3970</v>
          </cell>
        </row>
        <row r="133">
          <cell r="B133">
            <v>6106</v>
          </cell>
          <cell r="C133" t="str">
            <v>Tроян</v>
          </cell>
          <cell r="Q133">
            <v>0</v>
          </cell>
          <cell r="AJ133">
            <v>35</v>
          </cell>
          <cell r="AL133">
            <v>13895</v>
          </cell>
        </row>
        <row r="135">
          <cell r="B135">
            <v>6108</v>
          </cell>
          <cell r="C135" t="str">
            <v>Ябланица</v>
          </cell>
          <cell r="Q135">
            <v>0</v>
          </cell>
          <cell r="AJ135">
            <v>10</v>
          </cell>
          <cell r="AL135">
            <v>3970</v>
          </cell>
        </row>
        <row r="138">
          <cell r="B138">
            <v>6201</v>
          </cell>
          <cell r="C138" t="str">
            <v>Берковица</v>
          </cell>
          <cell r="Q138">
            <v>-35</v>
          </cell>
          <cell r="R138">
            <v>-328510</v>
          </cell>
          <cell r="AJ138">
            <v>-75</v>
          </cell>
          <cell r="AL138">
            <v>-397660</v>
          </cell>
        </row>
        <row r="144">
          <cell r="B144">
            <v>6207</v>
          </cell>
          <cell r="C144" t="str">
            <v>Лом</v>
          </cell>
          <cell r="Q144">
            <v>2</v>
          </cell>
          <cell r="R144">
            <v>18772</v>
          </cell>
          <cell r="AJ144">
            <v>5</v>
          </cell>
          <cell r="AL144">
            <v>23007</v>
          </cell>
        </row>
        <row r="146">
          <cell r="B146">
            <v>6209</v>
          </cell>
          <cell r="C146" t="str">
            <v>Mонтана</v>
          </cell>
          <cell r="Q146">
            <v>0</v>
          </cell>
          <cell r="AJ146">
            <v>-30</v>
          </cell>
          <cell r="AL146">
            <v>-11910</v>
          </cell>
        </row>
        <row r="157">
          <cell r="B157">
            <v>6307</v>
          </cell>
          <cell r="C157" t="str">
            <v>Панагюрище</v>
          </cell>
          <cell r="Q157">
            <v>0</v>
          </cell>
          <cell r="AJ157">
            <v>-5</v>
          </cell>
          <cell r="AL157">
            <v>-1985</v>
          </cell>
        </row>
        <row r="158">
          <cell r="B158">
            <v>6308</v>
          </cell>
          <cell r="C158" t="str">
            <v>Пещера</v>
          </cell>
          <cell r="Q158">
            <v>0</v>
          </cell>
          <cell r="AJ158">
            <v>-50</v>
          </cell>
          <cell r="AL158">
            <v>-19850</v>
          </cell>
        </row>
        <row r="160">
          <cell r="B160">
            <v>6310</v>
          </cell>
          <cell r="C160" t="str">
            <v>Cептември</v>
          </cell>
          <cell r="Q160">
            <v>0</v>
          </cell>
          <cell r="AJ160">
            <v>-5</v>
          </cell>
          <cell r="AL160">
            <v>-1985</v>
          </cell>
        </row>
        <row r="161">
          <cell r="B161">
            <v>6311</v>
          </cell>
          <cell r="C161" t="str">
            <v>Cтрелча</v>
          </cell>
          <cell r="Q161">
            <v>0</v>
          </cell>
          <cell r="AJ161">
            <v>-15</v>
          </cell>
          <cell r="AL161">
            <v>-5955</v>
          </cell>
        </row>
        <row r="173">
          <cell r="Q173">
            <v>0</v>
          </cell>
          <cell r="AJ173">
            <v>-10</v>
          </cell>
          <cell r="AL173">
            <v>-3970</v>
          </cell>
        </row>
        <row r="177">
          <cell r="Q177">
            <v>0</v>
          </cell>
          <cell r="AJ177">
            <v>-5</v>
          </cell>
          <cell r="AL177">
            <v>-1985</v>
          </cell>
        </row>
        <row r="178">
          <cell r="Q178">
            <v>-75</v>
          </cell>
          <cell r="R178">
            <v>-703950</v>
          </cell>
          <cell r="AJ178">
            <v>0</v>
          </cell>
          <cell r="AL178">
            <v>-788325</v>
          </cell>
        </row>
        <row r="180">
          <cell r="Q180">
            <v>0</v>
          </cell>
          <cell r="AJ180">
            <v>-160</v>
          </cell>
          <cell r="AL180">
            <v>-63520</v>
          </cell>
        </row>
        <row r="182">
          <cell r="Q182">
            <v>-4</v>
          </cell>
          <cell r="R182">
            <v>-37544</v>
          </cell>
          <cell r="AJ182">
            <v>0</v>
          </cell>
          <cell r="AL182">
            <v>-42044</v>
          </cell>
        </row>
        <row r="183">
          <cell r="Q183">
            <v>-15</v>
          </cell>
          <cell r="R183">
            <v>-140790</v>
          </cell>
          <cell r="AJ183">
            <v>5</v>
          </cell>
          <cell r="AL183">
            <v>-155680</v>
          </cell>
        </row>
        <row r="189">
          <cell r="Q189">
            <v>0</v>
          </cell>
          <cell r="AJ189">
            <v>5</v>
          </cell>
          <cell r="AL189">
            <v>1985</v>
          </cell>
        </row>
        <row r="192">
          <cell r="Q192">
            <v>0</v>
          </cell>
          <cell r="AJ192">
            <v>-5</v>
          </cell>
          <cell r="AL192">
            <v>-1985</v>
          </cell>
        </row>
        <row r="194">
          <cell r="Q194">
            <v>4</v>
          </cell>
          <cell r="R194">
            <v>37544</v>
          </cell>
          <cell r="AJ194">
            <v>50</v>
          </cell>
          <cell r="AL194">
            <v>61894</v>
          </cell>
        </row>
        <row r="195">
          <cell r="Q195">
            <v>0</v>
          </cell>
          <cell r="AJ195">
            <v>-5</v>
          </cell>
          <cell r="AL195">
            <v>-1985</v>
          </cell>
        </row>
        <row r="197">
          <cell r="Q197">
            <v>0</v>
          </cell>
          <cell r="AJ197">
            <v>70</v>
          </cell>
          <cell r="AL197">
            <v>27790</v>
          </cell>
        </row>
        <row r="202">
          <cell r="Q202">
            <v>0</v>
          </cell>
          <cell r="AJ202">
            <v>5</v>
          </cell>
          <cell r="AL202">
            <v>1985</v>
          </cell>
        </row>
        <row r="203">
          <cell r="Q203">
            <v>0</v>
          </cell>
          <cell r="AJ203">
            <v>-5</v>
          </cell>
          <cell r="AL203">
            <v>-1985</v>
          </cell>
        </row>
        <row r="207">
          <cell r="Q207">
            <v>0</v>
          </cell>
          <cell r="AJ207">
            <v>10</v>
          </cell>
          <cell r="AL207">
            <v>3970</v>
          </cell>
        </row>
        <row r="210">
          <cell r="Q210">
            <v>0</v>
          </cell>
          <cell r="AJ210">
            <v>25</v>
          </cell>
          <cell r="AL210">
            <v>9925</v>
          </cell>
        </row>
        <row r="216">
          <cell r="Q216">
            <v>0</v>
          </cell>
          <cell r="AJ216">
            <v>-3</v>
          </cell>
          <cell r="AL216">
            <v>-1191</v>
          </cell>
        </row>
        <row r="220">
          <cell r="Q220">
            <v>10</v>
          </cell>
          <cell r="R220">
            <v>93860</v>
          </cell>
          <cell r="AJ220">
            <v>-30</v>
          </cell>
          <cell r="AL220">
            <v>93200</v>
          </cell>
        </row>
        <row r="229">
          <cell r="Q229">
            <v>0</v>
          </cell>
          <cell r="AJ229">
            <v>-5</v>
          </cell>
          <cell r="AL229">
            <v>-1985</v>
          </cell>
        </row>
        <row r="235">
          <cell r="Q235">
            <v>0</v>
          </cell>
          <cell r="AJ235">
            <v>-10</v>
          </cell>
          <cell r="AL235">
            <v>-3970</v>
          </cell>
        </row>
        <row r="236">
          <cell r="Q236">
            <v>95</v>
          </cell>
          <cell r="R236">
            <v>891670</v>
          </cell>
          <cell r="AJ236">
            <v>0</v>
          </cell>
          <cell r="AL236">
            <v>998545</v>
          </cell>
        </row>
        <row r="248">
          <cell r="Q248">
            <v>0</v>
          </cell>
          <cell r="AJ248">
            <v>-10</v>
          </cell>
          <cell r="AL248">
            <v>-3970</v>
          </cell>
        </row>
        <row r="254">
          <cell r="Q254">
            <v>0</v>
          </cell>
          <cell r="AJ254">
            <v>5</v>
          </cell>
          <cell r="AL254">
            <v>1985</v>
          </cell>
        </row>
        <row r="255">
          <cell r="Q255">
            <v>3</v>
          </cell>
          <cell r="R255">
            <v>28158</v>
          </cell>
          <cell r="AJ255">
            <v>0</v>
          </cell>
          <cell r="AL255">
            <v>31533</v>
          </cell>
        </row>
        <row r="258">
          <cell r="Q258">
            <v>0</v>
          </cell>
          <cell r="AJ258">
            <v>-25</v>
          </cell>
          <cell r="AL258">
            <v>-9925</v>
          </cell>
        </row>
        <row r="259">
          <cell r="Q259">
            <v>1</v>
          </cell>
          <cell r="R259">
            <v>9386</v>
          </cell>
          <cell r="AJ259">
            <v>0</v>
          </cell>
          <cell r="AL259">
            <v>10511</v>
          </cell>
        </row>
        <row r="280">
          <cell r="Q280">
            <v>25</v>
          </cell>
          <cell r="R280">
            <v>234650</v>
          </cell>
          <cell r="AJ280">
            <v>10</v>
          </cell>
          <cell r="AL280">
            <v>266745</v>
          </cell>
        </row>
        <row r="285">
          <cell r="Q285">
            <v>0</v>
          </cell>
          <cell r="AJ285">
            <v>-2</v>
          </cell>
          <cell r="AL285">
            <v>-794</v>
          </cell>
        </row>
        <row r="286">
          <cell r="Q286">
            <v>0</v>
          </cell>
          <cell r="AJ286">
            <v>40</v>
          </cell>
          <cell r="AL286">
            <v>15880</v>
          </cell>
        </row>
        <row r="287">
          <cell r="Q287">
            <v>0</v>
          </cell>
          <cell r="AJ287">
            <v>-20</v>
          </cell>
          <cell r="AL287">
            <v>-7940</v>
          </cell>
        </row>
        <row r="291">
          <cell r="Q291">
            <v>0</v>
          </cell>
          <cell r="AJ291">
            <v>15</v>
          </cell>
          <cell r="AL291">
            <v>5955</v>
          </cell>
        </row>
        <row r="294">
          <cell r="Q294">
            <v>5</v>
          </cell>
          <cell r="R294">
            <v>46930</v>
          </cell>
          <cell r="AJ294">
            <v>8</v>
          </cell>
          <cell r="AL294">
            <v>55731</v>
          </cell>
        </row>
        <row r="298">
          <cell r="Q298">
            <v>0</v>
          </cell>
          <cell r="AJ298">
            <v>-15</v>
          </cell>
          <cell r="AL298">
            <v>-5955</v>
          </cell>
        </row>
        <row r="302">
          <cell r="Q302">
            <v>5</v>
          </cell>
          <cell r="R302">
            <v>46930</v>
          </cell>
          <cell r="AJ302">
            <v>-10</v>
          </cell>
          <cell r="AL302">
            <v>48585</v>
          </cell>
        </row>
        <row r="303">
          <cell r="Q303">
            <v>5</v>
          </cell>
          <cell r="R303">
            <v>46930</v>
          </cell>
          <cell r="AJ303">
            <v>0</v>
          </cell>
          <cell r="AL303">
            <v>52555</v>
          </cell>
        </row>
        <row r="306">
          <cell r="Q306">
            <v>0</v>
          </cell>
          <cell r="AJ306">
            <v>15</v>
          </cell>
          <cell r="AL306">
            <v>5955</v>
          </cell>
        </row>
        <row r="307">
          <cell r="Q307">
            <v>0</v>
          </cell>
          <cell r="AJ307">
            <v>49</v>
          </cell>
          <cell r="AL307">
            <v>19453</v>
          </cell>
        </row>
        <row r="310">
          <cell r="Q310">
            <v>0</v>
          </cell>
          <cell r="AJ310">
            <v>5</v>
          </cell>
          <cell r="AL310">
            <v>1985</v>
          </cell>
        </row>
        <row r="316">
          <cell r="Q316">
            <v>0</v>
          </cell>
          <cell r="AJ316">
            <v>5</v>
          </cell>
          <cell r="AL316">
            <v>1985</v>
          </cell>
        </row>
        <row r="319">
          <cell r="Q319">
            <v>0</v>
          </cell>
          <cell r="AJ319">
            <v>20</v>
          </cell>
          <cell r="AL319">
            <v>7940</v>
          </cell>
        </row>
        <row r="323">
          <cell r="Q323">
            <v>0</v>
          </cell>
          <cell r="AJ323">
            <v>-5</v>
          </cell>
          <cell r="AL323">
            <v>-1985</v>
          </cell>
        </row>
        <row r="326">
          <cell r="Q326">
            <v>0</v>
          </cell>
          <cell r="AJ326">
            <v>10</v>
          </cell>
          <cell r="AL326">
            <v>3970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9"/>
  <sheetViews>
    <sheetView workbookViewId="0">
      <pane xSplit="3" ySplit="5" topLeftCell="D6" activePane="bottomRight" state="frozen"/>
      <selection pane="topRight" activeCell="C1" sqref="C1"/>
      <selection pane="bottomLeft" activeCell="A8" sqref="A8"/>
      <selection pane="bottomRight" activeCell="J9" sqref="J9"/>
    </sheetView>
  </sheetViews>
  <sheetFormatPr defaultColWidth="9.140625" defaultRowHeight="15" x14ac:dyDescent="0.25"/>
  <cols>
    <col min="1" max="1" width="2.7109375" style="11" customWidth="1"/>
    <col min="2" max="2" width="9.140625" style="11"/>
    <col min="3" max="3" width="34.7109375" style="17" customWidth="1"/>
    <col min="4" max="4" width="27.140625" style="17" customWidth="1"/>
    <col min="5" max="5" width="27.140625" style="11" customWidth="1"/>
    <col min="6" max="6" width="9" style="11" customWidth="1"/>
    <col min="7" max="9" width="6.85546875" style="11" customWidth="1"/>
    <col min="10" max="16384" width="9.140625" style="11"/>
  </cols>
  <sheetData>
    <row r="1" spans="2:5" s="9" customFormat="1" x14ac:dyDescent="0.25">
      <c r="B1" s="20" t="s">
        <v>115</v>
      </c>
      <c r="C1" s="21"/>
      <c r="D1" s="21"/>
      <c r="E1" s="22"/>
    </row>
    <row r="2" spans="2:5" s="9" customFormat="1" ht="38.25" customHeight="1" x14ac:dyDescent="0.25">
      <c r="B2" s="43" t="s">
        <v>0</v>
      </c>
      <c r="C2" s="43"/>
      <c r="D2" s="43"/>
      <c r="E2" s="43"/>
    </row>
    <row r="3" spans="2:5" s="9" customFormat="1" ht="15.75" thickBot="1" x14ac:dyDescent="0.3">
      <c r="B3" s="8"/>
      <c r="C3" s="10"/>
      <c r="D3" s="10"/>
      <c r="E3" s="23" t="s">
        <v>116</v>
      </c>
    </row>
    <row r="4" spans="2:5" ht="31.5" customHeight="1" x14ac:dyDescent="0.25">
      <c r="B4" s="30" t="s">
        <v>1</v>
      </c>
      <c r="C4" s="35" t="s">
        <v>2</v>
      </c>
      <c r="D4" s="25" t="s">
        <v>118</v>
      </c>
      <c r="E4" s="25" t="s">
        <v>117</v>
      </c>
    </row>
    <row r="5" spans="2:5" ht="35.25" customHeight="1" thickBot="1" x14ac:dyDescent="0.3">
      <c r="B5" s="31"/>
      <c r="C5" s="36"/>
      <c r="D5" s="26"/>
      <c r="E5" s="26"/>
    </row>
    <row r="6" spans="2:5" x14ac:dyDescent="0.25">
      <c r="B6" s="32">
        <f>[1]работен!B10</f>
        <v>5101</v>
      </c>
      <c r="C6" s="37" t="str">
        <f>[1]работен!C10</f>
        <v>Банско</v>
      </c>
      <c r="D6" s="27">
        <f>[1]работен!AL10</f>
        <v>27790</v>
      </c>
      <c r="E6" s="41">
        <f>D6</f>
        <v>27790</v>
      </c>
    </row>
    <row r="7" spans="2:5" x14ac:dyDescent="0.25">
      <c r="B7" s="33">
        <f>[1]работен!B12</f>
        <v>5103</v>
      </c>
      <c r="C7" s="37" t="str">
        <f>[1]работен!C12</f>
        <v>Благоевград</v>
      </c>
      <c r="D7" s="28">
        <f>[1]работен!AK12</f>
        <v>-19850</v>
      </c>
      <c r="E7" s="42">
        <f t="shared" ref="E7:E70" si="0">D7</f>
        <v>-19850</v>
      </c>
    </row>
    <row r="8" spans="2:5" x14ac:dyDescent="0.25">
      <c r="B8" s="33">
        <f>[1]работен!B13</f>
        <v>5104</v>
      </c>
      <c r="C8" s="37" t="str">
        <f>[1]работен!C13</f>
        <v>Гоце Делчев</v>
      </c>
      <c r="D8" s="28">
        <f>[1]работен!AL13</f>
        <v>37488</v>
      </c>
      <c r="E8" s="42">
        <f t="shared" si="0"/>
        <v>37488</v>
      </c>
    </row>
    <row r="9" spans="2:5" x14ac:dyDescent="0.25">
      <c r="B9" s="33">
        <f>[1]работен!B15</f>
        <v>5106</v>
      </c>
      <c r="C9" s="37" t="str">
        <f>[1]работен!C15</f>
        <v>Kресна</v>
      </c>
      <c r="D9" s="28">
        <f>[1]работен!AL15</f>
        <v>-73577</v>
      </c>
      <c r="E9" s="42">
        <f t="shared" si="0"/>
        <v>-73577</v>
      </c>
    </row>
    <row r="10" spans="2:5" x14ac:dyDescent="0.25">
      <c r="B10" s="33">
        <f>[1]работен!B18</f>
        <v>5109</v>
      </c>
      <c r="C10" s="37" t="str">
        <f>[1]работен!C18</f>
        <v>Cандански</v>
      </c>
      <c r="D10" s="28">
        <f>[1]работен!AL18</f>
        <v>-64465</v>
      </c>
      <c r="E10" s="42">
        <f t="shared" si="0"/>
        <v>-64465</v>
      </c>
    </row>
    <row r="11" spans="2:5" x14ac:dyDescent="0.25">
      <c r="B11" s="33">
        <f>[1]работен!B19</f>
        <v>5110</v>
      </c>
      <c r="C11" s="37" t="str">
        <f>[1]работен!C19</f>
        <v>Cатовча</v>
      </c>
      <c r="D11" s="28">
        <f>[1]работен!AL19</f>
        <v>-73577</v>
      </c>
      <c r="E11" s="42">
        <f t="shared" si="0"/>
        <v>-73577</v>
      </c>
    </row>
    <row r="12" spans="2:5" x14ac:dyDescent="0.25">
      <c r="B12" s="33">
        <f>[1]работен!B20</f>
        <v>5111</v>
      </c>
      <c r="C12" s="37" t="str">
        <f>[1]работен!C20</f>
        <v>Cимитли</v>
      </c>
      <c r="D12" s="28">
        <f>[1]работен!AL20</f>
        <v>15880</v>
      </c>
      <c r="E12" s="42">
        <f t="shared" si="0"/>
        <v>15880</v>
      </c>
    </row>
    <row r="13" spans="2:5" x14ac:dyDescent="0.25">
      <c r="B13" s="33">
        <f>[1]работен!B26</f>
        <v>5201</v>
      </c>
      <c r="C13" s="37" t="str">
        <f>[1]работен!C26</f>
        <v xml:space="preserve">Aйтос   </v>
      </c>
      <c r="D13" s="28">
        <f>[1]работен!AL26</f>
        <v>-7940</v>
      </c>
      <c r="E13" s="42">
        <f t="shared" si="0"/>
        <v>-7940</v>
      </c>
    </row>
    <row r="14" spans="2:5" x14ac:dyDescent="0.25">
      <c r="B14" s="33">
        <f>[1]работен!B31</f>
        <v>5206</v>
      </c>
      <c r="C14" s="37" t="str">
        <f>[1]работен!C31</f>
        <v>Hесебър</v>
      </c>
      <c r="D14" s="28">
        <f>[1]работен!AL31</f>
        <v>5955</v>
      </c>
      <c r="E14" s="42">
        <f t="shared" si="0"/>
        <v>5955</v>
      </c>
    </row>
    <row r="15" spans="2:5" x14ac:dyDescent="0.25">
      <c r="B15" s="33">
        <f>[1]работен!B32</f>
        <v>5207</v>
      </c>
      <c r="C15" s="37" t="str">
        <f>[1]работен!C32</f>
        <v>Поморие</v>
      </c>
      <c r="D15" s="28">
        <f>[1]работен!AL32</f>
        <v>-15880</v>
      </c>
      <c r="E15" s="42">
        <f t="shared" si="0"/>
        <v>-15880</v>
      </c>
    </row>
    <row r="16" spans="2:5" x14ac:dyDescent="0.25">
      <c r="B16" s="33">
        <f>[1]работен!B35</f>
        <v>5210</v>
      </c>
      <c r="C16" s="37" t="str">
        <f>[1]работен!C35</f>
        <v>Cозопол</v>
      </c>
      <c r="D16" s="28">
        <f>[1]работен!AL35</f>
        <v>-11910</v>
      </c>
      <c r="E16" s="42">
        <f t="shared" si="0"/>
        <v>-11910</v>
      </c>
    </row>
    <row r="17" spans="2:5" x14ac:dyDescent="0.25">
      <c r="B17" s="33">
        <f>[1]работен!B42</f>
        <v>5302</v>
      </c>
      <c r="C17" s="37" t="str">
        <f>[1]работен!C42</f>
        <v>Aксаково</v>
      </c>
      <c r="D17" s="28">
        <f>[1]работен!AL42</f>
        <v>-1985</v>
      </c>
      <c r="E17" s="42">
        <f t="shared" si="0"/>
        <v>-1985</v>
      </c>
    </row>
    <row r="18" spans="2:5" x14ac:dyDescent="0.25">
      <c r="B18" s="33">
        <f>[1]работен!B43</f>
        <v>5303</v>
      </c>
      <c r="C18" s="37" t="str">
        <f>[1]работен!C43</f>
        <v>Белослав</v>
      </c>
      <c r="D18" s="28">
        <f>[1]работен!AL43</f>
        <v>-7940</v>
      </c>
      <c r="E18" s="42">
        <f t="shared" si="0"/>
        <v>-7940</v>
      </c>
    </row>
    <row r="19" spans="2:5" x14ac:dyDescent="0.25">
      <c r="B19" s="33">
        <f>[1]работен!B48</f>
        <v>5308</v>
      </c>
      <c r="C19" s="37" t="str">
        <f>[1]работен!C48</f>
        <v>Девня</v>
      </c>
      <c r="D19" s="28">
        <f>[1]работен!AL48</f>
        <v>-3970</v>
      </c>
      <c r="E19" s="42">
        <f t="shared" si="0"/>
        <v>-3970</v>
      </c>
    </row>
    <row r="20" spans="2:5" x14ac:dyDescent="0.25">
      <c r="B20" s="33">
        <f>[1]работен!B55</f>
        <v>5401</v>
      </c>
      <c r="C20" s="37" t="str">
        <f>[1]работен!C55</f>
        <v xml:space="preserve">Bелико Tърново    </v>
      </c>
      <c r="D20" s="28">
        <f>[1]работен!AL55</f>
        <v>7940</v>
      </c>
      <c r="E20" s="42">
        <f t="shared" si="0"/>
        <v>7940</v>
      </c>
    </row>
    <row r="21" spans="2:5" x14ac:dyDescent="0.25">
      <c r="B21" s="33">
        <f>[1]работен!B59</f>
        <v>5405</v>
      </c>
      <c r="C21" s="37" t="str">
        <f>[1]работен!C59</f>
        <v>Лясковец</v>
      </c>
      <c r="D21" s="28">
        <f>[1]работен!AL59</f>
        <v>2382</v>
      </c>
      <c r="E21" s="42">
        <f t="shared" si="0"/>
        <v>2382</v>
      </c>
    </row>
    <row r="22" spans="2:5" x14ac:dyDescent="0.25">
      <c r="B22" s="33">
        <f>[1]работен!B60</f>
        <v>5406</v>
      </c>
      <c r="C22" s="37" t="str">
        <f>[1]работен!C60</f>
        <v>Павликени</v>
      </c>
      <c r="D22" s="28">
        <f>[1]работен!AL60</f>
        <v>-21022</v>
      </c>
      <c r="E22" s="42">
        <f t="shared" si="0"/>
        <v>-21022</v>
      </c>
    </row>
    <row r="23" spans="2:5" x14ac:dyDescent="0.25">
      <c r="B23" s="33">
        <f>[1]работен!B69</f>
        <v>5503</v>
      </c>
      <c r="C23" s="37" t="str">
        <f>[1]работен!C69</f>
        <v>Брегово</v>
      </c>
      <c r="D23" s="28">
        <f>[1]работен!AL69</f>
        <v>-42044</v>
      </c>
      <c r="E23" s="42">
        <f t="shared" si="0"/>
        <v>-42044</v>
      </c>
    </row>
    <row r="24" spans="2:5" x14ac:dyDescent="0.25">
      <c r="B24" s="33">
        <f>[1]работен!B70</f>
        <v>5504</v>
      </c>
      <c r="C24" s="37" t="str">
        <f>[1]работен!C70</f>
        <v>Bидин</v>
      </c>
      <c r="D24" s="28">
        <f>[1]работен!AL70</f>
        <v>17071</v>
      </c>
      <c r="E24" s="42">
        <f t="shared" si="0"/>
        <v>17071</v>
      </c>
    </row>
    <row r="25" spans="2:5" x14ac:dyDescent="0.25">
      <c r="B25" s="33">
        <f>[1]работен!B81</f>
        <v>5602</v>
      </c>
      <c r="C25" s="37" t="str">
        <f>[1]работен!C81</f>
        <v>Бяла Cлатина</v>
      </c>
      <c r="D25" s="28">
        <f>[1]работен!AL81</f>
        <v>-1985</v>
      </c>
      <c r="E25" s="42">
        <f t="shared" si="0"/>
        <v>-1985</v>
      </c>
    </row>
    <row r="26" spans="2:5" x14ac:dyDescent="0.25">
      <c r="B26" s="33">
        <f>[1]работен!B82</f>
        <v>5603</v>
      </c>
      <c r="C26" s="37" t="str">
        <f>[1]работен!C82</f>
        <v>Bраца</v>
      </c>
      <c r="D26" s="28">
        <f>[1]работен!AL82</f>
        <v>105110</v>
      </c>
      <c r="E26" s="42">
        <f t="shared" si="0"/>
        <v>105110</v>
      </c>
    </row>
    <row r="27" spans="2:5" x14ac:dyDescent="0.25">
      <c r="B27" s="33">
        <f>[1]работен!B87</f>
        <v>5609</v>
      </c>
      <c r="C27" s="37" t="str">
        <f>[1]работен!C87</f>
        <v>Oряхово</v>
      </c>
      <c r="D27" s="28">
        <f>[1]работен!AL87</f>
        <v>1985</v>
      </c>
      <c r="E27" s="42">
        <f t="shared" si="0"/>
        <v>1985</v>
      </c>
    </row>
    <row r="28" spans="2:5" x14ac:dyDescent="0.25">
      <c r="B28" s="33">
        <f>[1]работен!B92</f>
        <v>5701</v>
      </c>
      <c r="C28" s="37" t="str">
        <f>[1]работен!C92</f>
        <v>Габрово</v>
      </c>
      <c r="D28" s="28">
        <f>[1]работен!AL92</f>
        <v>19850</v>
      </c>
      <c r="E28" s="42">
        <f t="shared" si="0"/>
        <v>19850</v>
      </c>
    </row>
    <row r="29" spans="2:5" x14ac:dyDescent="0.25">
      <c r="B29" s="33">
        <f>[1]работен!B93</f>
        <v>5702</v>
      </c>
      <c r="C29" s="37" t="str">
        <f>[1]работен!C93</f>
        <v>Дряново</v>
      </c>
      <c r="D29" s="28">
        <f>[1]работен!AL93</f>
        <v>-145169</v>
      </c>
      <c r="E29" s="42">
        <f t="shared" si="0"/>
        <v>-145169</v>
      </c>
    </row>
    <row r="30" spans="2:5" x14ac:dyDescent="0.25">
      <c r="B30" s="33">
        <f>[1]работен!B95</f>
        <v>5704</v>
      </c>
      <c r="C30" s="37" t="str">
        <f>[1]работен!C95</f>
        <v>Tрявна</v>
      </c>
      <c r="D30" s="28">
        <f>[1]работен!AL95</f>
        <v>-8337</v>
      </c>
      <c r="E30" s="42">
        <f t="shared" si="0"/>
        <v>-8337</v>
      </c>
    </row>
    <row r="31" spans="2:5" x14ac:dyDescent="0.25">
      <c r="B31" s="33">
        <f>[1]работен!B100</f>
        <v>5803</v>
      </c>
      <c r="C31" s="37" t="str">
        <f>[1]работен!C100</f>
        <v>Добрич</v>
      </c>
      <c r="D31" s="28">
        <f>[1]работен!AL100</f>
        <v>17865</v>
      </c>
      <c r="E31" s="42">
        <f t="shared" si="0"/>
        <v>17865</v>
      </c>
    </row>
    <row r="32" spans="2:5" x14ac:dyDescent="0.25">
      <c r="B32" s="33">
        <f>[1]работен!B104</f>
        <v>5807</v>
      </c>
      <c r="C32" s="37" t="str">
        <f>[1]работен!C104</f>
        <v>Tервел</v>
      </c>
      <c r="D32" s="28">
        <f>[1]работен!AL104</f>
        <v>794</v>
      </c>
      <c r="E32" s="42">
        <f t="shared" si="0"/>
        <v>794</v>
      </c>
    </row>
    <row r="33" spans="2:5" x14ac:dyDescent="0.25">
      <c r="B33" s="33">
        <f>[1]работен!B111</f>
        <v>5904</v>
      </c>
      <c r="C33" s="37" t="str">
        <f>[1]работен!C111</f>
        <v>Kрумовград</v>
      </c>
      <c r="D33" s="28">
        <f>[1]работен!AL111</f>
        <v>-3970</v>
      </c>
      <c r="E33" s="42">
        <f t="shared" si="0"/>
        <v>-3970</v>
      </c>
    </row>
    <row r="34" spans="2:5" x14ac:dyDescent="0.25">
      <c r="B34" s="33">
        <f>[1]работен!B119</f>
        <v>6003</v>
      </c>
      <c r="C34" s="37" t="str">
        <f>[1]работен!C119</f>
        <v>Дупница</v>
      </c>
      <c r="D34" s="28">
        <f>[1]работен!AL119</f>
        <v>-14689</v>
      </c>
      <c r="E34" s="42">
        <f t="shared" si="0"/>
        <v>-14689</v>
      </c>
    </row>
    <row r="35" spans="2:5" x14ac:dyDescent="0.25">
      <c r="B35" s="33">
        <f>[1]работен!B121</f>
        <v>6005</v>
      </c>
      <c r="C35" s="37" t="str">
        <f>[1]работен!C121</f>
        <v>Kюстендил</v>
      </c>
      <c r="D35" s="28">
        <f>[1]работен!AL121</f>
        <v>13895</v>
      </c>
      <c r="E35" s="42">
        <f t="shared" si="0"/>
        <v>13895</v>
      </c>
    </row>
    <row r="36" spans="2:5" x14ac:dyDescent="0.25">
      <c r="B36" s="33">
        <f>[1]работен!B130</f>
        <v>6103</v>
      </c>
      <c r="C36" s="37" t="str">
        <f>[1]работен!C130</f>
        <v>Ловеч</v>
      </c>
      <c r="D36" s="28">
        <f>[1]работен!AL130</f>
        <v>7940</v>
      </c>
      <c r="E36" s="42">
        <f t="shared" si="0"/>
        <v>7940</v>
      </c>
    </row>
    <row r="37" spans="2:5" x14ac:dyDescent="0.25">
      <c r="B37" s="33">
        <f>[1]работен!B131</f>
        <v>6104</v>
      </c>
      <c r="C37" s="37" t="str">
        <f>[1]работен!C131</f>
        <v>Луковит</v>
      </c>
      <c r="D37" s="28">
        <f>[1]работен!AL131</f>
        <v>3970</v>
      </c>
      <c r="E37" s="42">
        <f t="shared" si="0"/>
        <v>3970</v>
      </c>
    </row>
    <row r="38" spans="2:5" x14ac:dyDescent="0.25">
      <c r="B38" s="33">
        <f>[1]работен!B133</f>
        <v>6106</v>
      </c>
      <c r="C38" s="37" t="str">
        <f>[1]работен!C133</f>
        <v>Tроян</v>
      </c>
      <c r="D38" s="28">
        <f>[1]работен!AL133</f>
        <v>13895</v>
      </c>
      <c r="E38" s="42">
        <f t="shared" si="0"/>
        <v>13895</v>
      </c>
    </row>
    <row r="39" spans="2:5" x14ac:dyDescent="0.25">
      <c r="B39" s="33">
        <f>[1]работен!B135</f>
        <v>6108</v>
      </c>
      <c r="C39" s="37" t="str">
        <f>[1]работен!C135</f>
        <v>Ябланица</v>
      </c>
      <c r="D39" s="28">
        <f>[1]работен!AL135</f>
        <v>3970</v>
      </c>
      <c r="E39" s="42">
        <f t="shared" si="0"/>
        <v>3970</v>
      </c>
    </row>
    <row r="40" spans="2:5" x14ac:dyDescent="0.25">
      <c r="B40" s="33">
        <f>[1]работен!B138</f>
        <v>6201</v>
      </c>
      <c r="C40" s="37" t="str">
        <f>[1]работен!C138</f>
        <v>Берковица</v>
      </c>
      <c r="D40" s="28">
        <f>[1]работен!AL138</f>
        <v>-397660</v>
      </c>
      <c r="E40" s="42">
        <f t="shared" si="0"/>
        <v>-397660</v>
      </c>
    </row>
    <row r="41" spans="2:5" x14ac:dyDescent="0.25">
      <c r="B41" s="33">
        <f>[1]работен!B144</f>
        <v>6207</v>
      </c>
      <c r="C41" s="37" t="str">
        <f>[1]работен!C144</f>
        <v>Лом</v>
      </c>
      <c r="D41" s="28">
        <f>[1]работен!AL144</f>
        <v>23007</v>
      </c>
      <c r="E41" s="42">
        <f t="shared" si="0"/>
        <v>23007</v>
      </c>
    </row>
    <row r="42" spans="2:5" x14ac:dyDescent="0.25">
      <c r="B42" s="33">
        <f>[1]работен!B146</f>
        <v>6209</v>
      </c>
      <c r="C42" s="37" t="str">
        <f>[1]работен!C146</f>
        <v>Mонтана</v>
      </c>
      <c r="D42" s="28">
        <f>[1]работен!AL146</f>
        <v>-11910</v>
      </c>
      <c r="E42" s="42">
        <f t="shared" si="0"/>
        <v>-11910</v>
      </c>
    </row>
    <row r="43" spans="2:5" x14ac:dyDescent="0.25">
      <c r="B43" s="33">
        <f>[1]работен!B157</f>
        <v>6307</v>
      </c>
      <c r="C43" s="37" t="str">
        <f>[1]работен!C157</f>
        <v>Панагюрище</v>
      </c>
      <c r="D43" s="28">
        <f>[1]работен!AL157</f>
        <v>-1985</v>
      </c>
      <c r="E43" s="42">
        <f t="shared" si="0"/>
        <v>-1985</v>
      </c>
    </row>
    <row r="44" spans="2:5" x14ac:dyDescent="0.25">
      <c r="B44" s="33">
        <f>[1]работен!B158</f>
        <v>6308</v>
      </c>
      <c r="C44" s="37" t="str">
        <f>[1]работен!C158</f>
        <v>Пещера</v>
      </c>
      <c r="D44" s="28">
        <f>[1]работен!AL158</f>
        <v>-19850</v>
      </c>
      <c r="E44" s="42">
        <f t="shared" si="0"/>
        <v>-19850</v>
      </c>
    </row>
    <row r="45" spans="2:5" x14ac:dyDescent="0.25">
      <c r="B45" s="33">
        <f>[1]работен!B160</f>
        <v>6310</v>
      </c>
      <c r="C45" s="37" t="str">
        <f>[1]работен!C160</f>
        <v>Cептември</v>
      </c>
      <c r="D45" s="28">
        <f>[1]работен!AL160</f>
        <v>-1985</v>
      </c>
      <c r="E45" s="42">
        <f t="shared" si="0"/>
        <v>-1985</v>
      </c>
    </row>
    <row r="46" spans="2:5" x14ac:dyDescent="0.25">
      <c r="B46" s="33">
        <f>[1]работен!B161</f>
        <v>6311</v>
      </c>
      <c r="C46" s="37" t="str">
        <f>[1]работен!C161</f>
        <v>Cтрелча</v>
      </c>
      <c r="D46" s="28">
        <f>[1]работен!AL161</f>
        <v>-5955</v>
      </c>
      <c r="E46" s="42">
        <f t="shared" si="0"/>
        <v>-5955</v>
      </c>
    </row>
    <row r="47" spans="2:5" x14ac:dyDescent="0.25">
      <c r="B47" s="33">
        <v>6501</v>
      </c>
      <c r="C47" s="38" t="s">
        <v>3</v>
      </c>
      <c r="D47" s="28">
        <f>[1]работен!AL173</f>
        <v>-3970</v>
      </c>
      <c r="E47" s="42">
        <f t="shared" si="0"/>
        <v>-3970</v>
      </c>
    </row>
    <row r="48" spans="2:5" x14ac:dyDescent="0.25">
      <c r="B48" s="33">
        <v>6505</v>
      </c>
      <c r="C48" s="38" t="s">
        <v>4</v>
      </c>
      <c r="D48" s="28">
        <f>[1]работен!AL177</f>
        <v>-1985</v>
      </c>
      <c r="E48" s="42">
        <f t="shared" si="0"/>
        <v>-1985</v>
      </c>
    </row>
    <row r="49" spans="2:5" x14ac:dyDescent="0.25">
      <c r="B49" s="33">
        <v>6506</v>
      </c>
      <c r="C49" s="38" t="s">
        <v>5</v>
      </c>
      <c r="D49" s="28">
        <f>[1]работен!AL178</f>
        <v>-788325</v>
      </c>
      <c r="E49" s="42">
        <f t="shared" si="0"/>
        <v>-788325</v>
      </c>
    </row>
    <row r="50" spans="2:5" x14ac:dyDescent="0.25">
      <c r="B50" s="33">
        <v>6508</v>
      </c>
      <c r="C50" s="38" t="s">
        <v>6</v>
      </c>
      <c r="D50" s="28">
        <f>[1]работен!AL180</f>
        <v>-63520</v>
      </c>
      <c r="E50" s="42">
        <f t="shared" si="0"/>
        <v>-63520</v>
      </c>
    </row>
    <row r="51" spans="2:5" x14ac:dyDescent="0.25">
      <c r="B51" s="33">
        <v>6510</v>
      </c>
      <c r="C51" s="38" t="s">
        <v>7</v>
      </c>
      <c r="D51" s="28">
        <f>[1]работен!AL182</f>
        <v>-42044</v>
      </c>
      <c r="E51" s="42">
        <f t="shared" si="0"/>
        <v>-42044</v>
      </c>
    </row>
    <row r="52" spans="2:5" x14ac:dyDescent="0.25">
      <c r="B52" s="34">
        <v>6511</v>
      </c>
      <c r="C52" s="39" t="s">
        <v>8</v>
      </c>
      <c r="D52" s="28">
        <f>[1]работен!AL183</f>
        <v>-155680</v>
      </c>
      <c r="E52" s="42">
        <f t="shared" si="0"/>
        <v>-155680</v>
      </c>
    </row>
    <row r="53" spans="2:5" x14ac:dyDescent="0.25">
      <c r="B53" s="33">
        <v>6604</v>
      </c>
      <c r="C53" s="38" t="s">
        <v>9</v>
      </c>
      <c r="D53" s="28">
        <f>[1]работен!AL189</f>
        <v>1985</v>
      </c>
      <c r="E53" s="42">
        <f t="shared" si="0"/>
        <v>1985</v>
      </c>
    </row>
    <row r="54" spans="2:5" x14ac:dyDescent="0.25">
      <c r="B54" s="33">
        <v>6607</v>
      </c>
      <c r="C54" s="38" t="s">
        <v>10</v>
      </c>
      <c r="D54" s="28">
        <f>[1]работен!AL192</f>
        <v>-1985</v>
      </c>
      <c r="E54" s="42">
        <f t="shared" si="0"/>
        <v>-1985</v>
      </c>
    </row>
    <row r="55" spans="2:5" x14ac:dyDescent="0.25">
      <c r="B55" s="33">
        <v>6609</v>
      </c>
      <c r="C55" s="38" t="s">
        <v>11</v>
      </c>
      <c r="D55" s="28">
        <f>[1]работен!AL194</f>
        <v>61894</v>
      </c>
      <c r="E55" s="42">
        <f t="shared" si="0"/>
        <v>61894</v>
      </c>
    </row>
    <row r="56" spans="2:5" x14ac:dyDescent="0.25">
      <c r="B56" s="33">
        <v>6610</v>
      </c>
      <c r="C56" s="38" t="s">
        <v>12</v>
      </c>
      <c r="D56" s="28">
        <f>[1]работен!AL195</f>
        <v>-1985</v>
      </c>
      <c r="E56" s="42">
        <f t="shared" si="0"/>
        <v>-1985</v>
      </c>
    </row>
    <row r="57" spans="2:5" x14ac:dyDescent="0.25">
      <c r="B57" s="33">
        <v>6612</v>
      </c>
      <c r="C57" s="38" t="s">
        <v>13</v>
      </c>
      <c r="D57" s="28">
        <f>[1]работен!AL197</f>
        <v>27790</v>
      </c>
      <c r="E57" s="42">
        <f t="shared" si="0"/>
        <v>27790</v>
      </c>
    </row>
    <row r="58" spans="2:5" x14ac:dyDescent="0.25">
      <c r="B58" s="33">
        <v>6617</v>
      </c>
      <c r="C58" s="38" t="s">
        <v>14</v>
      </c>
      <c r="D58" s="28">
        <f>[1]работен!AL202</f>
        <v>1985</v>
      </c>
      <c r="E58" s="42">
        <f t="shared" si="0"/>
        <v>1985</v>
      </c>
    </row>
    <row r="59" spans="2:5" x14ac:dyDescent="0.25">
      <c r="B59" s="33">
        <v>6618</v>
      </c>
      <c r="C59" s="38" t="s">
        <v>15</v>
      </c>
      <c r="D59" s="28">
        <f>[1]работен!AL203</f>
        <v>-1985</v>
      </c>
      <c r="E59" s="42">
        <f t="shared" si="0"/>
        <v>-1985</v>
      </c>
    </row>
    <row r="60" spans="2:5" x14ac:dyDescent="0.25">
      <c r="B60" s="33">
        <v>6702</v>
      </c>
      <c r="C60" s="38" t="s">
        <v>16</v>
      </c>
      <c r="D60" s="28">
        <f>[1]работен!AL207</f>
        <v>3970</v>
      </c>
      <c r="E60" s="42">
        <f t="shared" si="0"/>
        <v>3970</v>
      </c>
    </row>
    <row r="61" spans="2:5" x14ac:dyDescent="0.25">
      <c r="B61" s="33">
        <v>6705</v>
      </c>
      <c r="C61" s="38" t="s">
        <v>17</v>
      </c>
      <c r="D61" s="28">
        <f>[1]работен!AL210</f>
        <v>9925</v>
      </c>
      <c r="E61" s="42">
        <f t="shared" si="0"/>
        <v>9925</v>
      </c>
    </row>
    <row r="62" spans="2:5" x14ac:dyDescent="0.25">
      <c r="B62" s="33">
        <v>6802</v>
      </c>
      <c r="C62" s="38" t="s">
        <v>18</v>
      </c>
      <c r="D62" s="28">
        <f>[1]работен!AL216</f>
        <v>-1191</v>
      </c>
      <c r="E62" s="42">
        <f t="shared" si="0"/>
        <v>-1191</v>
      </c>
    </row>
    <row r="63" spans="2:5" x14ac:dyDescent="0.25">
      <c r="B63" s="33">
        <v>6806</v>
      </c>
      <c r="C63" s="38" t="s">
        <v>19</v>
      </c>
      <c r="D63" s="28">
        <f>[1]работен!AL220</f>
        <v>93200</v>
      </c>
      <c r="E63" s="42">
        <f t="shared" si="0"/>
        <v>93200</v>
      </c>
    </row>
    <row r="64" spans="2:5" x14ac:dyDescent="0.25">
      <c r="B64" s="33">
        <v>6905</v>
      </c>
      <c r="C64" s="38" t="s">
        <v>20</v>
      </c>
      <c r="D64" s="28">
        <f>[1]работен!AL229</f>
        <v>-1985</v>
      </c>
      <c r="E64" s="42">
        <f t="shared" si="0"/>
        <v>-1985</v>
      </c>
    </row>
    <row r="65" spans="2:5" x14ac:dyDescent="0.25">
      <c r="B65" s="33">
        <v>7002</v>
      </c>
      <c r="C65" s="38" t="s">
        <v>21</v>
      </c>
      <c r="D65" s="28">
        <f>[1]работен!AL235</f>
        <v>-3970</v>
      </c>
      <c r="E65" s="42">
        <f t="shared" si="0"/>
        <v>-3970</v>
      </c>
    </row>
    <row r="66" spans="2:5" x14ac:dyDescent="0.25">
      <c r="B66" s="33">
        <v>7003</v>
      </c>
      <c r="C66" s="38" t="s">
        <v>22</v>
      </c>
      <c r="D66" s="28">
        <f>[1]работен!AL236</f>
        <v>998545</v>
      </c>
      <c r="E66" s="42">
        <f t="shared" si="0"/>
        <v>998545</v>
      </c>
    </row>
    <row r="67" spans="2:5" x14ac:dyDescent="0.25">
      <c r="B67" s="33">
        <v>7109</v>
      </c>
      <c r="C67" s="38" t="s">
        <v>23</v>
      </c>
      <c r="D67" s="28">
        <f>[1]работен!AL248</f>
        <v>-3970</v>
      </c>
      <c r="E67" s="42">
        <f t="shared" si="0"/>
        <v>-3970</v>
      </c>
    </row>
    <row r="68" spans="2:5" x14ac:dyDescent="0.25">
      <c r="B68" s="33">
        <v>7302</v>
      </c>
      <c r="C68" s="38" t="s">
        <v>24</v>
      </c>
      <c r="D68" s="28">
        <f>[1]работен!AL254</f>
        <v>1985</v>
      </c>
      <c r="E68" s="42">
        <f t="shared" si="0"/>
        <v>1985</v>
      </c>
    </row>
    <row r="69" spans="2:5" x14ac:dyDescent="0.25">
      <c r="B69" s="33">
        <v>7303</v>
      </c>
      <c r="C69" s="38" t="s">
        <v>25</v>
      </c>
      <c r="D69" s="28">
        <f>[1]работен!AL255</f>
        <v>31533</v>
      </c>
      <c r="E69" s="42">
        <f t="shared" si="0"/>
        <v>31533</v>
      </c>
    </row>
    <row r="70" spans="2:5" x14ac:dyDescent="0.25">
      <c r="B70" s="33">
        <v>7306</v>
      </c>
      <c r="C70" s="38" t="s">
        <v>26</v>
      </c>
      <c r="D70" s="28">
        <f>[1]работен!AL258</f>
        <v>-9925</v>
      </c>
      <c r="E70" s="42">
        <f t="shared" si="0"/>
        <v>-9925</v>
      </c>
    </row>
    <row r="71" spans="2:5" x14ac:dyDescent="0.25">
      <c r="B71" s="33">
        <v>7307</v>
      </c>
      <c r="C71" s="38" t="s">
        <v>27</v>
      </c>
      <c r="D71" s="28">
        <f>[1]работен!AL259</f>
        <v>10511</v>
      </c>
      <c r="E71" s="42">
        <f t="shared" ref="E71:E87" si="1">D71</f>
        <v>10511</v>
      </c>
    </row>
    <row r="72" spans="2:5" x14ac:dyDescent="0.25">
      <c r="B72" s="33">
        <v>7404</v>
      </c>
      <c r="C72" s="38" t="s">
        <v>28</v>
      </c>
      <c r="D72" s="28">
        <f>[1]работен!AL280</f>
        <v>266745</v>
      </c>
      <c r="E72" s="42">
        <f t="shared" si="1"/>
        <v>266745</v>
      </c>
    </row>
    <row r="73" spans="2:5" x14ac:dyDescent="0.25">
      <c r="B73" s="33">
        <v>7409</v>
      </c>
      <c r="C73" s="38" t="s">
        <v>29</v>
      </c>
      <c r="D73" s="28">
        <f>[1]работен!AL285</f>
        <v>-794</v>
      </c>
      <c r="E73" s="42">
        <f t="shared" si="1"/>
        <v>-794</v>
      </c>
    </row>
    <row r="74" spans="2:5" x14ac:dyDescent="0.25">
      <c r="B74" s="33">
        <v>7410</v>
      </c>
      <c r="C74" s="38" t="s">
        <v>30</v>
      </c>
      <c r="D74" s="28">
        <f>[1]работен!AL286</f>
        <v>15880</v>
      </c>
      <c r="E74" s="42">
        <f t="shared" si="1"/>
        <v>15880</v>
      </c>
    </row>
    <row r="75" spans="2:5" x14ac:dyDescent="0.25">
      <c r="B75" s="33">
        <v>7411</v>
      </c>
      <c r="C75" s="38" t="s">
        <v>31</v>
      </c>
      <c r="D75" s="28">
        <f>[1]работен!AL287</f>
        <v>-7940</v>
      </c>
      <c r="E75" s="42">
        <f t="shared" si="1"/>
        <v>-7940</v>
      </c>
    </row>
    <row r="76" spans="2:5" x14ac:dyDescent="0.25">
      <c r="B76" s="33">
        <v>7502</v>
      </c>
      <c r="C76" s="38" t="s">
        <v>32</v>
      </c>
      <c r="D76" s="28">
        <f>[1]работен!AL291</f>
        <v>5955</v>
      </c>
      <c r="E76" s="42">
        <f t="shared" si="1"/>
        <v>5955</v>
      </c>
    </row>
    <row r="77" spans="2:5" x14ac:dyDescent="0.25">
      <c r="B77" s="33">
        <v>7505</v>
      </c>
      <c r="C77" s="38" t="s">
        <v>33</v>
      </c>
      <c r="D77" s="28">
        <f>[1]работен!AL294</f>
        <v>55731</v>
      </c>
      <c r="E77" s="42">
        <f t="shared" si="1"/>
        <v>55731</v>
      </c>
    </row>
    <row r="78" spans="2:5" x14ac:dyDescent="0.25">
      <c r="B78" s="33">
        <v>7602</v>
      </c>
      <c r="C78" s="38" t="s">
        <v>34</v>
      </c>
      <c r="D78" s="28">
        <f>[1]работен!AL298</f>
        <v>-5955</v>
      </c>
      <c r="E78" s="42">
        <f t="shared" si="1"/>
        <v>-5955</v>
      </c>
    </row>
    <row r="79" spans="2:5" x14ac:dyDescent="0.25">
      <c r="B79" s="33">
        <v>7606</v>
      </c>
      <c r="C79" s="38" t="s">
        <v>35</v>
      </c>
      <c r="D79" s="28">
        <f>[1]работен!AL302</f>
        <v>48585</v>
      </c>
      <c r="E79" s="42">
        <f t="shared" si="1"/>
        <v>48585</v>
      </c>
    </row>
    <row r="80" spans="2:5" x14ac:dyDescent="0.25">
      <c r="B80" s="33">
        <v>7607</v>
      </c>
      <c r="C80" s="38" t="s">
        <v>36</v>
      </c>
      <c r="D80" s="28">
        <f>[1]работен!AL303</f>
        <v>52555</v>
      </c>
      <c r="E80" s="42">
        <f t="shared" si="1"/>
        <v>52555</v>
      </c>
    </row>
    <row r="81" spans="2:10" x14ac:dyDescent="0.25">
      <c r="B81" s="33">
        <v>7610</v>
      </c>
      <c r="C81" s="38" t="s">
        <v>37</v>
      </c>
      <c r="D81" s="28">
        <f>[1]работен!AL306</f>
        <v>5955</v>
      </c>
      <c r="E81" s="42">
        <f t="shared" si="1"/>
        <v>5955</v>
      </c>
    </row>
    <row r="82" spans="2:10" x14ac:dyDescent="0.25">
      <c r="B82" s="33">
        <v>7611</v>
      </c>
      <c r="C82" s="38" t="s">
        <v>38</v>
      </c>
      <c r="D82" s="28">
        <f>[1]работен!AL307</f>
        <v>19453</v>
      </c>
      <c r="E82" s="42">
        <f t="shared" si="1"/>
        <v>19453</v>
      </c>
    </row>
    <row r="83" spans="2:10" x14ac:dyDescent="0.25">
      <c r="B83" s="33">
        <v>7701</v>
      </c>
      <c r="C83" s="38" t="s">
        <v>39</v>
      </c>
      <c r="D83" s="28">
        <f>[1]работен!AL310</f>
        <v>1985</v>
      </c>
      <c r="E83" s="42">
        <f t="shared" si="1"/>
        <v>1985</v>
      </c>
    </row>
    <row r="84" spans="2:10" x14ac:dyDescent="0.25">
      <c r="B84" s="33">
        <v>7707</v>
      </c>
      <c r="C84" s="38" t="s">
        <v>40</v>
      </c>
      <c r="D84" s="28">
        <f>[1]работен!AL316</f>
        <v>1985</v>
      </c>
      <c r="E84" s="42">
        <f t="shared" si="1"/>
        <v>1985</v>
      </c>
    </row>
    <row r="85" spans="2:10" x14ac:dyDescent="0.25">
      <c r="B85" s="33">
        <v>7710</v>
      </c>
      <c r="C85" s="38" t="s">
        <v>41</v>
      </c>
      <c r="D85" s="28">
        <f>[1]работен!AL319</f>
        <v>7940</v>
      </c>
      <c r="E85" s="42">
        <f t="shared" si="1"/>
        <v>7940</v>
      </c>
    </row>
    <row r="86" spans="2:10" x14ac:dyDescent="0.25">
      <c r="B86" s="33">
        <v>7802</v>
      </c>
      <c r="C86" s="38" t="s">
        <v>42</v>
      </c>
      <c r="D86" s="28">
        <f>[1]работен!AL323</f>
        <v>-1985</v>
      </c>
      <c r="E86" s="42">
        <f t="shared" si="1"/>
        <v>-1985</v>
      </c>
    </row>
    <row r="87" spans="2:10" x14ac:dyDescent="0.25">
      <c r="B87" s="33">
        <v>7805</v>
      </c>
      <c r="C87" s="38" t="s">
        <v>43</v>
      </c>
      <c r="D87" s="28">
        <f>[1]работен!AL326</f>
        <v>3970</v>
      </c>
      <c r="E87" s="42">
        <f t="shared" si="1"/>
        <v>3970</v>
      </c>
    </row>
    <row r="88" spans="2:10" ht="15.75" thickBot="1" x14ac:dyDescent="0.3">
      <c r="B88" s="24"/>
      <c r="C88" s="40" t="s">
        <v>44</v>
      </c>
      <c r="D88" s="29">
        <f>SUM(D6:D87)</f>
        <v>0</v>
      </c>
      <c r="E88" s="29">
        <f>SUM(E6:E87)</f>
        <v>0</v>
      </c>
    </row>
    <row r="89" spans="2:10" x14ac:dyDescent="0.25">
      <c r="C89" s="12"/>
      <c r="D89" s="11"/>
      <c r="E89" s="13"/>
      <c r="F89" s="14"/>
      <c r="G89" s="14"/>
      <c r="H89" s="14"/>
      <c r="I89" s="14"/>
    </row>
    <row r="90" spans="2:10" x14ac:dyDescent="0.25">
      <c r="C90" s="12"/>
      <c r="D90" s="12"/>
      <c r="E90" s="15"/>
      <c r="J90" s="16"/>
    </row>
    <row r="91" spans="2:10" x14ac:dyDescent="0.25">
      <c r="E91" s="18"/>
    </row>
    <row r="92" spans="2:10" x14ac:dyDescent="0.25">
      <c r="E92" s="18"/>
      <c r="F92" s="19"/>
      <c r="G92" s="19"/>
      <c r="H92" s="19"/>
      <c r="I92" s="19"/>
    </row>
    <row r="93" spans="2:10" x14ac:dyDescent="0.25">
      <c r="E93" s="18"/>
    </row>
    <row r="94" spans="2:10" x14ac:dyDescent="0.25">
      <c r="E94" s="18"/>
    </row>
    <row r="95" spans="2:10" x14ac:dyDescent="0.25">
      <c r="E95" s="18"/>
    </row>
    <row r="96" spans="2:10" x14ac:dyDescent="0.25">
      <c r="E96" s="18"/>
    </row>
    <row r="97" spans="5:5" x14ac:dyDescent="0.25">
      <c r="E97" s="18"/>
    </row>
    <row r="98" spans="5:5" x14ac:dyDescent="0.25">
      <c r="E98" s="18"/>
    </row>
    <row r="99" spans="5:5" x14ac:dyDescent="0.25">
      <c r="E99" s="18"/>
    </row>
    <row r="100" spans="5:5" x14ac:dyDescent="0.25">
      <c r="E100" s="18"/>
    </row>
    <row r="101" spans="5:5" x14ac:dyDescent="0.25">
      <c r="E101" s="18"/>
    </row>
    <row r="102" spans="5:5" x14ac:dyDescent="0.25">
      <c r="E102" s="18"/>
    </row>
    <row r="103" spans="5:5" x14ac:dyDescent="0.25">
      <c r="E103" s="18"/>
    </row>
    <row r="104" spans="5:5" x14ac:dyDescent="0.25">
      <c r="E104" s="18"/>
    </row>
    <row r="105" spans="5:5" x14ac:dyDescent="0.25">
      <c r="E105" s="18"/>
    </row>
    <row r="106" spans="5:5" x14ac:dyDescent="0.25">
      <c r="E106" s="18"/>
    </row>
    <row r="107" spans="5:5" x14ac:dyDescent="0.25">
      <c r="E107" s="18"/>
    </row>
    <row r="108" spans="5:5" x14ac:dyDescent="0.25">
      <c r="E108" s="18"/>
    </row>
    <row r="109" spans="5:5" x14ac:dyDescent="0.25">
      <c r="E109" s="18"/>
    </row>
    <row r="110" spans="5:5" x14ac:dyDescent="0.25">
      <c r="E110" s="18"/>
    </row>
    <row r="111" spans="5:5" x14ac:dyDescent="0.25">
      <c r="E111" s="18"/>
    </row>
    <row r="112" spans="5:5" x14ac:dyDescent="0.25">
      <c r="E112" s="18"/>
    </row>
    <row r="113" spans="5:5" x14ac:dyDescent="0.25">
      <c r="E113" s="18"/>
    </row>
    <row r="114" spans="5:5" x14ac:dyDescent="0.25">
      <c r="E114" s="18"/>
    </row>
    <row r="115" spans="5:5" x14ac:dyDescent="0.25">
      <c r="E115" s="18"/>
    </row>
    <row r="116" spans="5:5" x14ac:dyDescent="0.25">
      <c r="E116" s="18"/>
    </row>
    <row r="117" spans="5:5" x14ac:dyDescent="0.25">
      <c r="E117" s="18"/>
    </row>
    <row r="118" spans="5:5" x14ac:dyDescent="0.25">
      <c r="E118" s="18"/>
    </row>
    <row r="119" spans="5:5" x14ac:dyDescent="0.25">
      <c r="E119" s="18"/>
    </row>
    <row r="120" spans="5:5" x14ac:dyDescent="0.25">
      <c r="E120" s="18"/>
    </row>
    <row r="121" spans="5:5" x14ac:dyDescent="0.25">
      <c r="E121" s="18"/>
    </row>
    <row r="122" spans="5:5" x14ac:dyDescent="0.25">
      <c r="E122" s="18"/>
    </row>
    <row r="123" spans="5:5" x14ac:dyDescent="0.25">
      <c r="E123" s="18"/>
    </row>
    <row r="124" spans="5:5" x14ac:dyDescent="0.25">
      <c r="E124" s="18"/>
    </row>
    <row r="125" spans="5:5" x14ac:dyDescent="0.25">
      <c r="E125" s="18"/>
    </row>
    <row r="126" spans="5:5" x14ac:dyDescent="0.25">
      <c r="E126" s="18"/>
    </row>
    <row r="127" spans="5:5" x14ac:dyDescent="0.25">
      <c r="E127" s="18"/>
    </row>
    <row r="128" spans="5:5" x14ac:dyDescent="0.25">
      <c r="E128" s="18"/>
    </row>
    <row r="129" spans="5:5" x14ac:dyDescent="0.25">
      <c r="E129" s="18"/>
    </row>
    <row r="130" spans="5:5" x14ac:dyDescent="0.25">
      <c r="E130" s="18"/>
    </row>
    <row r="131" spans="5:5" x14ac:dyDescent="0.25">
      <c r="E131" s="18"/>
    </row>
    <row r="132" spans="5:5" x14ac:dyDescent="0.25">
      <c r="E132" s="18"/>
    </row>
    <row r="133" spans="5:5" x14ac:dyDescent="0.25">
      <c r="E133" s="18"/>
    </row>
    <row r="134" spans="5:5" x14ac:dyDescent="0.25">
      <c r="E134" s="18"/>
    </row>
    <row r="135" spans="5:5" x14ac:dyDescent="0.25">
      <c r="E135" s="18"/>
    </row>
    <row r="136" spans="5:5" x14ac:dyDescent="0.25">
      <c r="E136" s="18"/>
    </row>
    <row r="137" spans="5:5" x14ac:dyDescent="0.25">
      <c r="E137" s="18"/>
    </row>
    <row r="138" spans="5:5" x14ac:dyDescent="0.25">
      <c r="E138" s="18"/>
    </row>
    <row r="139" spans="5:5" x14ac:dyDescent="0.25">
      <c r="E139" s="18"/>
    </row>
    <row r="140" spans="5:5" x14ac:dyDescent="0.25">
      <c r="E140" s="18"/>
    </row>
    <row r="141" spans="5:5" x14ac:dyDescent="0.25">
      <c r="E141" s="18"/>
    </row>
    <row r="142" spans="5:5" x14ac:dyDescent="0.25">
      <c r="E142" s="18"/>
    </row>
    <row r="143" spans="5:5" x14ac:dyDescent="0.25">
      <c r="E143" s="18"/>
    </row>
    <row r="144" spans="5:5" x14ac:dyDescent="0.25">
      <c r="E144" s="18"/>
    </row>
    <row r="145" spans="5:5" x14ac:dyDescent="0.25">
      <c r="E145" s="18"/>
    </row>
    <row r="146" spans="5:5" x14ac:dyDescent="0.25">
      <c r="E146" s="18"/>
    </row>
    <row r="147" spans="5:5" x14ac:dyDescent="0.25">
      <c r="E147" s="18"/>
    </row>
    <row r="148" spans="5:5" x14ac:dyDescent="0.25">
      <c r="E148" s="18"/>
    </row>
    <row r="149" spans="5:5" x14ac:dyDescent="0.25">
      <c r="E149" s="18"/>
    </row>
    <row r="150" spans="5:5" x14ac:dyDescent="0.25">
      <c r="E150" s="18"/>
    </row>
    <row r="151" spans="5:5" x14ac:dyDescent="0.25">
      <c r="E151" s="18"/>
    </row>
    <row r="152" spans="5:5" x14ac:dyDescent="0.25">
      <c r="E152" s="18"/>
    </row>
    <row r="153" spans="5:5" x14ac:dyDescent="0.25">
      <c r="E153" s="18"/>
    </row>
    <row r="154" spans="5:5" x14ac:dyDescent="0.25">
      <c r="E154" s="18"/>
    </row>
    <row r="155" spans="5:5" x14ac:dyDescent="0.25">
      <c r="E155" s="18"/>
    </row>
    <row r="156" spans="5:5" x14ac:dyDescent="0.25">
      <c r="E156" s="18"/>
    </row>
    <row r="157" spans="5:5" x14ac:dyDescent="0.25">
      <c r="E157" s="18"/>
    </row>
    <row r="158" spans="5:5" x14ac:dyDescent="0.25">
      <c r="E158" s="18"/>
    </row>
    <row r="159" spans="5:5" x14ac:dyDescent="0.25">
      <c r="E159" s="18"/>
    </row>
    <row r="160" spans="5:5" x14ac:dyDescent="0.25">
      <c r="E160" s="18"/>
    </row>
    <row r="161" spans="5:5" x14ac:dyDescent="0.25">
      <c r="E161" s="18"/>
    </row>
    <row r="162" spans="5:5" x14ac:dyDescent="0.25">
      <c r="E162" s="18"/>
    </row>
    <row r="163" spans="5:5" x14ac:dyDescent="0.25">
      <c r="E163" s="18"/>
    </row>
    <row r="164" spans="5:5" x14ac:dyDescent="0.25">
      <c r="E164" s="18"/>
    </row>
    <row r="165" spans="5:5" x14ac:dyDescent="0.25">
      <c r="E165" s="18"/>
    </row>
    <row r="166" spans="5:5" x14ac:dyDescent="0.25">
      <c r="E166" s="18"/>
    </row>
    <row r="167" spans="5:5" x14ac:dyDescent="0.25">
      <c r="E167" s="18"/>
    </row>
    <row r="168" spans="5:5" x14ac:dyDescent="0.25">
      <c r="E168" s="18"/>
    </row>
    <row r="169" spans="5:5" x14ac:dyDescent="0.25">
      <c r="E169" s="18"/>
    </row>
    <row r="170" spans="5:5" x14ac:dyDescent="0.25">
      <c r="E170" s="18"/>
    </row>
    <row r="171" spans="5:5" x14ac:dyDescent="0.25">
      <c r="E171" s="18"/>
    </row>
    <row r="172" spans="5:5" x14ac:dyDescent="0.25">
      <c r="E172" s="18"/>
    </row>
    <row r="173" spans="5:5" x14ac:dyDescent="0.25">
      <c r="E173" s="18"/>
    </row>
    <row r="174" spans="5:5" x14ac:dyDescent="0.25">
      <c r="E174" s="18"/>
    </row>
    <row r="175" spans="5:5" x14ac:dyDescent="0.25">
      <c r="E175" s="18"/>
    </row>
    <row r="176" spans="5:5" x14ac:dyDescent="0.25">
      <c r="E176" s="18"/>
    </row>
    <row r="177" spans="5:5" x14ac:dyDescent="0.25">
      <c r="E177" s="18"/>
    </row>
    <row r="178" spans="5:5" x14ac:dyDescent="0.25">
      <c r="E178" s="18"/>
    </row>
    <row r="179" spans="5:5" x14ac:dyDescent="0.25">
      <c r="E179" s="18"/>
    </row>
    <row r="180" spans="5:5" x14ac:dyDescent="0.25">
      <c r="E180" s="18"/>
    </row>
    <row r="181" spans="5:5" x14ac:dyDescent="0.25">
      <c r="E181" s="18"/>
    </row>
    <row r="182" spans="5:5" x14ac:dyDescent="0.25">
      <c r="E182" s="18"/>
    </row>
    <row r="183" spans="5:5" x14ac:dyDescent="0.25">
      <c r="E183" s="18"/>
    </row>
    <row r="184" spans="5:5" x14ac:dyDescent="0.25">
      <c r="E184" s="18"/>
    </row>
    <row r="185" spans="5:5" x14ac:dyDescent="0.25">
      <c r="E185" s="18"/>
    </row>
    <row r="186" spans="5:5" x14ac:dyDescent="0.25">
      <c r="E186" s="18"/>
    </row>
    <row r="187" spans="5:5" x14ac:dyDescent="0.25">
      <c r="E187" s="18"/>
    </row>
    <row r="188" spans="5:5" x14ac:dyDescent="0.25">
      <c r="E188" s="18"/>
    </row>
    <row r="189" spans="5:5" x14ac:dyDescent="0.25">
      <c r="E189" s="18"/>
    </row>
    <row r="190" spans="5:5" x14ac:dyDescent="0.25">
      <c r="E190" s="18"/>
    </row>
    <row r="191" spans="5:5" x14ac:dyDescent="0.25">
      <c r="E191" s="18"/>
    </row>
    <row r="192" spans="5:5" x14ac:dyDescent="0.25">
      <c r="E192" s="18"/>
    </row>
    <row r="193" spans="5:5" x14ac:dyDescent="0.25">
      <c r="E193" s="18"/>
    </row>
    <row r="194" spans="5:5" x14ac:dyDescent="0.25">
      <c r="E194" s="18"/>
    </row>
    <row r="195" spans="5:5" x14ac:dyDescent="0.25">
      <c r="E195" s="18"/>
    </row>
    <row r="196" spans="5:5" x14ac:dyDescent="0.25">
      <c r="E196" s="18"/>
    </row>
    <row r="197" spans="5:5" x14ac:dyDescent="0.25">
      <c r="E197" s="18"/>
    </row>
    <row r="198" spans="5:5" x14ac:dyDescent="0.25">
      <c r="E198" s="18"/>
    </row>
    <row r="199" spans="5:5" x14ac:dyDescent="0.25">
      <c r="E199" s="18"/>
    </row>
    <row r="200" spans="5:5" x14ac:dyDescent="0.25">
      <c r="E200" s="18"/>
    </row>
    <row r="201" spans="5:5" x14ac:dyDescent="0.25">
      <c r="E201" s="18"/>
    </row>
    <row r="202" spans="5:5" x14ac:dyDescent="0.25">
      <c r="E202" s="18"/>
    </row>
    <row r="203" spans="5:5" x14ac:dyDescent="0.25">
      <c r="E203" s="18"/>
    </row>
    <row r="204" spans="5:5" x14ac:dyDescent="0.25">
      <c r="E204" s="18"/>
    </row>
    <row r="205" spans="5:5" x14ac:dyDescent="0.25">
      <c r="E205" s="18"/>
    </row>
    <row r="206" spans="5:5" x14ac:dyDescent="0.25">
      <c r="E206" s="18"/>
    </row>
    <row r="207" spans="5:5" x14ac:dyDescent="0.25">
      <c r="E207" s="18"/>
    </row>
    <row r="208" spans="5:5" x14ac:dyDescent="0.25">
      <c r="E208" s="18"/>
    </row>
    <row r="209" spans="5:5" x14ac:dyDescent="0.25">
      <c r="E209" s="18"/>
    </row>
    <row r="210" spans="5:5" x14ac:dyDescent="0.25">
      <c r="E210" s="18"/>
    </row>
    <row r="211" spans="5:5" x14ac:dyDescent="0.25">
      <c r="E211" s="18"/>
    </row>
    <row r="212" spans="5:5" x14ac:dyDescent="0.25">
      <c r="E212" s="18"/>
    </row>
    <row r="213" spans="5:5" x14ac:dyDescent="0.25">
      <c r="E213" s="18"/>
    </row>
    <row r="214" spans="5:5" x14ac:dyDescent="0.25">
      <c r="E214" s="18"/>
    </row>
    <row r="215" spans="5:5" x14ac:dyDescent="0.25">
      <c r="E215" s="18"/>
    </row>
    <row r="216" spans="5:5" x14ac:dyDescent="0.25">
      <c r="E216" s="18"/>
    </row>
    <row r="217" spans="5:5" x14ac:dyDescent="0.25">
      <c r="E217" s="18"/>
    </row>
    <row r="218" spans="5:5" x14ac:dyDescent="0.25">
      <c r="E218" s="18"/>
    </row>
    <row r="219" spans="5:5" x14ac:dyDescent="0.25">
      <c r="E219" s="18"/>
    </row>
  </sheetData>
  <mergeCells count="5">
    <mergeCell ref="B2:E2"/>
    <mergeCell ref="B4:B5"/>
    <mergeCell ref="C4:C5"/>
    <mergeCell ref="D4:D5"/>
    <mergeCell ref="E4:E5"/>
  </mergeCells>
  <pageMargins left="0.31496062992125984" right="0.70866141732283472" top="0.35433070866141736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abSelected="1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E4" sqref="E4:F5"/>
    </sheetView>
  </sheetViews>
  <sheetFormatPr defaultColWidth="9.140625" defaultRowHeight="12.75" x14ac:dyDescent="0.2"/>
  <cols>
    <col min="1" max="1" width="11.28515625" style="4" customWidth="1"/>
    <col min="2" max="2" width="24.28515625" style="6" customWidth="1"/>
    <col min="3" max="3" width="14.85546875" style="6" customWidth="1"/>
    <col min="4" max="4" width="14.7109375" style="4" customWidth="1"/>
    <col min="5" max="5" width="15.42578125" style="4" customWidth="1"/>
    <col min="6" max="6" width="13.5703125" style="4" customWidth="1"/>
    <col min="7" max="7" width="15.140625" style="4" customWidth="1"/>
    <col min="8" max="8" width="14.7109375" style="4" customWidth="1"/>
    <col min="9" max="9" width="18" style="4" customWidth="1"/>
    <col min="10" max="16384" width="9.140625" style="4"/>
  </cols>
  <sheetData>
    <row r="1" spans="1:9" s="3" customFormat="1" ht="75" customHeight="1" x14ac:dyDescent="0.2">
      <c r="A1" s="46" t="s">
        <v>45</v>
      </c>
      <c r="B1" s="46"/>
      <c r="C1" s="46"/>
      <c r="D1" s="46"/>
      <c r="E1" s="46"/>
      <c r="F1" s="46"/>
      <c r="G1" s="46"/>
      <c r="H1" s="46"/>
      <c r="I1" s="46"/>
    </row>
    <row r="2" spans="1:9" s="3" customFormat="1" ht="21" thickBot="1" x14ac:dyDescent="0.35">
      <c r="A2" s="2"/>
      <c r="B2" s="1"/>
      <c r="C2" s="1"/>
      <c r="D2" s="44" t="s">
        <v>46</v>
      </c>
      <c r="I2" s="45" t="s">
        <v>119</v>
      </c>
    </row>
    <row r="3" spans="1:9" s="3" customFormat="1" ht="49.5" customHeight="1" thickBot="1" x14ac:dyDescent="0.25">
      <c r="A3" s="50" t="s">
        <v>120</v>
      </c>
      <c r="B3" s="53" t="s">
        <v>2</v>
      </c>
      <c r="C3" s="54" t="s">
        <v>47</v>
      </c>
      <c r="D3" s="55"/>
      <c r="E3" s="55"/>
      <c r="F3" s="55"/>
      <c r="G3" s="55"/>
      <c r="H3" s="56"/>
      <c r="I3" s="64" t="s">
        <v>48</v>
      </c>
    </row>
    <row r="4" spans="1:9" ht="31.5" customHeight="1" x14ac:dyDescent="0.2">
      <c r="A4" s="51"/>
      <c r="B4" s="57"/>
      <c r="C4" s="59" t="s">
        <v>49</v>
      </c>
      <c r="D4" s="60"/>
      <c r="E4" s="58" t="s">
        <v>50</v>
      </c>
      <c r="F4" s="58"/>
      <c r="G4" s="73" t="s">
        <v>51</v>
      </c>
      <c r="H4" s="74"/>
      <c r="I4" s="65"/>
    </row>
    <row r="5" spans="1:9" ht="48" customHeight="1" thickBot="1" x14ac:dyDescent="0.25">
      <c r="A5" s="51"/>
      <c r="B5" s="57"/>
      <c r="C5" s="62"/>
      <c r="D5" s="63"/>
      <c r="E5" s="58"/>
      <c r="F5" s="58"/>
      <c r="G5" s="75"/>
      <c r="H5" s="76"/>
      <c r="I5" s="65"/>
    </row>
    <row r="6" spans="1:9" ht="39" customHeight="1" x14ac:dyDescent="0.2">
      <c r="A6" s="51"/>
      <c r="B6" s="57"/>
      <c r="C6" s="64" t="s">
        <v>52</v>
      </c>
      <c r="D6" s="64" t="s">
        <v>53</v>
      </c>
      <c r="E6" s="67" t="s">
        <v>52</v>
      </c>
      <c r="F6" s="67" t="s">
        <v>53</v>
      </c>
      <c r="G6" s="67" t="s">
        <v>52</v>
      </c>
      <c r="H6" s="70" t="s">
        <v>53</v>
      </c>
      <c r="I6" s="65"/>
    </row>
    <row r="7" spans="1:9" ht="15.75" customHeight="1" x14ac:dyDescent="0.2">
      <c r="A7" s="51"/>
      <c r="B7" s="57"/>
      <c r="C7" s="65"/>
      <c r="D7" s="65"/>
      <c r="E7" s="68"/>
      <c r="F7" s="68"/>
      <c r="G7" s="68"/>
      <c r="H7" s="71"/>
      <c r="I7" s="65"/>
    </row>
    <row r="8" spans="1:9" ht="9" customHeight="1" thickBot="1" x14ac:dyDescent="0.25">
      <c r="A8" s="51"/>
      <c r="B8" s="57"/>
      <c r="C8" s="65"/>
      <c r="D8" s="65"/>
      <c r="E8" s="68"/>
      <c r="F8" s="68"/>
      <c r="G8" s="68"/>
      <c r="H8" s="71"/>
      <c r="I8" s="65"/>
    </row>
    <row r="9" spans="1:9" ht="6" hidden="1" customHeight="1" x14ac:dyDescent="0.2">
      <c r="A9" s="51"/>
      <c r="B9" s="57"/>
      <c r="C9" s="65"/>
      <c r="D9" s="65"/>
      <c r="E9" s="68"/>
      <c r="F9" s="68"/>
      <c r="G9" s="68"/>
      <c r="H9" s="71"/>
      <c r="I9" s="65"/>
    </row>
    <row r="10" spans="1:9" ht="12.75" hidden="1" customHeight="1" thickBot="1" x14ac:dyDescent="0.25">
      <c r="A10" s="52"/>
      <c r="B10" s="61"/>
      <c r="C10" s="66"/>
      <c r="D10" s="66"/>
      <c r="E10" s="69"/>
      <c r="F10" s="69"/>
      <c r="G10" s="69"/>
      <c r="H10" s="72"/>
      <c r="I10" s="66"/>
    </row>
    <row r="11" spans="1:9" ht="15" customHeight="1" x14ac:dyDescent="0.25">
      <c r="A11" s="77">
        <v>5101</v>
      </c>
      <c r="B11" s="78" t="str">
        <f>[1]Приложение!B8</f>
        <v>Банско</v>
      </c>
      <c r="C11" s="84">
        <f>[1]работен!Q10</f>
        <v>0</v>
      </c>
      <c r="D11" s="92">
        <f>[1]работен!R10</f>
        <v>0</v>
      </c>
      <c r="E11" s="98">
        <f>C11</f>
        <v>0</v>
      </c>
      <c r="F11" s="98">
        <f>E11*1125</f>
        <v>0</v>
      </c>
      <c r="G11" s="98">
        <f>[1]работен!AJ10</f>
        <v>70</v>
      </c>
      <c r="H11" s="98">
        <f>G11*397</f>
        <v>27790</v>
      </c>
      <c r="I11" s="101">
        <f>H11+F11+D11</f>
        <v>27790</v>
      </c>
    </row>
    <row r="12" spans="1:9" ht="15" customHeight="1" x14ac:dyDescent="0.25">
      <c r="A12" s="47">
        <v>5103</v>
      </c>
      <c r="B12" s="79" t="str">
        <f>[1]Приложение!B9</f>
        <v>Благоевград</v>
      </c>
      <c r="C12" s="85">
        <f>[1]работен!Q12</f>
        <v>0</v>
      </c>
      <c r="D12" s="93">
        <f>[1]работен!R12</f>
        <v>0</v>
      </c>
      <c r="E12" s="96">
        <f>C12</f>
        <v>0</v>
      </c>
      <c r="F12" s="96">
        <f t="shared" ref="F12:F75" si="0">E12*1125</f>
        <v>0</v>
      </c>
      <c r="G12" s="96">
        <f>[1]работен!AJ12</f>
        <v>-50</v>
      </c>
      <c r="H12" s="96">
        <f t="shared" ref="H12:H75" si="1">G12*397</f>
        <v>-19850</v>
      </c>
      <c r="I12" s="102">
        <f t="shared" ref="I12:I75" si="2">H12+F12+D12</f>
        <v>-19850</v>
      </c>
    </row>
    <row r="13" spans="1:9" ht="15.75" customHeight="1" x14ac:dyDescent="0.25">
      <c r="A13" s="47">
        <v>5104</v>
      </c>
      <c r="B13" s="79" t="s">
        <v>54</v>
      </c>
      <c r="C13" s="85">
        <f>[1]работен!Q13</f>
        <v>3</v>
      </c>
      <c r="D13" s="93">
        <f>[1]работен!R13</f>
        <v>28158</v>
      </c>
      <c r="E13" s="96">
        <f t="shared" ref="E13:E76" si="3">C13</f>
        <v>3</v>
      </c>
      <c r="F13" s="96">
        <f t="shared" si="0"/>
        <v>3375</v>
      </c>
      <c r="G13" s="96">
        <f>[1]работен!AJ13</f>
        <v>15</v>
      </c>
      <c r="H13" s="96">
        <f t="shared" si="1"/>
        <v>5955</v>
      </c>
      <c r="I13" s="102">
        <f t="shared" si="2"/>
        <v>37488</v>
      </c>
    </row>
    <row r="14" spans="1:9" ht="15" customHeight="1" x14ac:dyDescent="0.25">
      <c r="A14" s="47">
        <v>5106</v>
      </c>
      <c r="B14" s="79" t="s">
        <v>55</v>
      </c>
      <c r="C14" s="85">
        <f>[1]работен!Q15</f>
        <v>-7</v>
      </c>
      <c r="D14" s="86">
        <f>[1]работен!R15</f>
        <v>-65702</v>
      </c>
      <c r="E14" s="96">
        <f t="shared" si="3"/>
        <v>-7</v>
      </c>
      <c r="F14" s="96">
        <f t="shared" si="0"/>
        <v>-7875</v>
      </c>
      <c r="G14" s="96">
        <f>[1]работен!AJ15</f>
        <v>0</v>
      </c>
      <c r="H14" s="96">
        <f t="shared" si="1"/>
        <v>0</v>
      </c>
      <c r="I14" s="102">
        <f t="shared" si="2"/>
        <v>-73577</v>
      </c>
    </row>
    <row r="15" spans="1:9" ht="14.25" customHeight="1" x14ac:dyDescent="0.25">
      <c r="A15" s="47">
        <v>5109</v>
      </c>
      <c r="B15" s="79" t="s">
        <v>56</v>
      </c>
      <c r="C15" s="85">
        <f>[1]работен!Q18</f>
        <v>-5</v>
      </c>
      <c r="D15" s="93">
        <f>[1]работен!R18</f>
        <v>-46930</v>
      </c>
      <c r="E15" s="96">
        <f t="shared" si="3"/>
        <v>-5</v>
      </c>
      <c r="F15" s="96">
        <f t="shared" si="0"/>
        <v>-5625</v>
      </c>
      <c r="G15" s="96">
        <f>[1]работен!AJ18</f>
        <v>-30</v>
      </c>
      <c r="H15" s="96">
        <f t="shared" si="1"/>
        <v>-11910</v>
      </c>
      <c r="I15" s="102">
        <f t="shared" si="2"/>
        <v>-64465</v>
      </c>
    </row>
    <row r="16" spans="1:9" ht="14.25" customHeight="1" x14ac:dyDescent="0.25">
      <c r="A16" s="47">
        <v>5110</v>
      </c>
      <c r="B16" s="79" t="s">
        <v>57</v>
      </c>
      <c r="C16" s="85">
        <f>[1]работен!Q19</f>
        <v>-7</v>
      </c>
      <c r="D16" s="93">
        <f>[1]работен!R19</f>
        <v>-65702</v>
      </c>
      <c r="E16" s="96">
        <f t="shared" si="3"/>
        <v>-7</v>
      </c>
      <c r="F16" s="96">
        <f t="shared" si="0"/>
        <v>-7875</v>
      </c>
      <c r="G16" s="96">
        <f>[1]работен!AJ19</f>
        <v>0</v>
      </c>
      <c r="H16" s="96">
        <f t="shared" si="1"/>
        <v>0</v>
      </c>
      <c r="I16" s="102">
        <f t="shared" si="2"/>
        <v>-73577</v>
      </c>
    </row>
    <row r="17" spans="1:9" s="3" customFormat="1" ht="15.75" x14ac:dyDescent="0.25">
      <c r="A17" s="47">
        <v>5111</v>
      </c>
      <c r="B17" s="79" t="s">
        <v>58</v>
      </c>
      <c r="C17" s="86">
        <f>[1]работен!Q20</f>
        <v>0</v>
      </c>
      <c r="D17" s="94">
        <f>[1]работен!R20</f>
        <v>0</v>
      </c>
      <c r="E17" s="96">
        <f t="shared" si="3"/>
        <v>0</v>
      </c>
      <c r="F17" s="96">
        <f t="shared" si="0"/>
        <v>0</v>
      </c>
      <c r="G17" s="86">
        <f>[1]работен!AJ20</f>
        <v>40</v>
      </c>
      <c r="H17" s="96">
        <f t="shared" si="1"/>
        <v>15880</v>
      </c>
      <c r="I17" s="102">
        <f t="shared" si="2"/>
        <v>15880</v>
      </c>
    </row>
    <row r="18" spans="1:9" s="3" customFormat="1" ht="15.75" x14ac:dyDescent="0.25">
      <c r="A18" s="47">
        <v>5201</v>
      </c>
      <c r="B18" s="80" t="s">
        <v>59</v>
      </c>
      <c r="C18" s="87">
        <f>[1]работен!Q26</f>
        <v>0</v>
      </c>
      <c r="D18" s="87">
        <f>[1]работен!R26</f>
        <v>0</v>
      </c>
      <c r="E18" s="96">
        <f t="shared" si="3"/>
        <v>0</v>
      </c>
      <c r="F18" s="96">
        <f t="shared" si="0"/>
        <v>0</v>
      </c>
      <c r="G18" s="86">
        <f>[1]работен!AJ26</f>
        <v>-20</v>
      </c>
      <c r="H18" s="96">
        <f t="shared" si="1"/>
        <v>-7940</v>
      </c>
      <c r="I18" s="102">
        <f t="shared" si="2"/>
        <v>-7940</v>
      </c>
    </row>
    <row r="19" spans="1:9" s="3" customFormat="1" ht="15.75" x14ac:dyDescent="0.25">
      <c r="A19" s="47">
        <v>5206</v>
      </c>
      <c r="B19" s="81" t="s">
        <v>60</v>
      </c>
      <c r="C19" s="88">
        <f>[1]работен!Q31</f>
        <v>0</v>
      </c>
      <c r="D19" s="95">
        <f>[1]работен!R31</f>
        <v>0</v>
      </c>
      <c r="E19" s="96">
        <f t="shared" si="3"/>
        <v>0</v>
      </c>
      <c r="F19" s="96">
        <f t="shared" si="0"/>
        <v>0</v>
      </c>
      <c r="G19" s="86">
        <f>[1]работен!AJ31</f>
        <v>15</v>
      </c>
      <c r="H19" s="96">
        <f t="shared" si="1"/>
        <v>5955</v>
      </c>
      <c r="I19" s="102">
        <f t="shared" si="2"/>
        <v>5955</v>
      </c>
    </row>
    <row r="20" spans="1:9" s="3" customFormat="1" ht="15.75" x14ac:dyDescent="0.25">
      <c r="A20" s="47">
        <v>5207</v>
      </c>
      <c r="B20" s="82" t="s">
        <v>61</v>
      </c>
      <c r="C20" s="89">
        <f>[1]работен!Q32</f>
        <v>0</v>
      </c>
      <c r="D20" s="88">
        <f>[1]работен!R32</f>
        <v>0</v>
      </c>
      <c r="E20" s="96">
        <f t="shared" si="3"/>
        <v>0</v>
      </c>
      <c r="F20" s="96">
        <f t="shared" si="0"/>
        <v>0</v>
      </c>
      <c r="G20" s="86">
        <f>[1]работен!AJ32</f>
        <v>-40</v>
      </c>
      <c r="H20" s="96">
        <f t="shared" si="1"/>
        <v>-15880</v>
      </c>
      <c r="I20" s="102">
        <f t="shared" si="2"/>
        <v>-15880</v>
      </c>
    </row>
    <row r="21" spans="1:9" s="3" customFormat="1" ht="15.75" x14ac:dyDescent="0.25">
      <c r="A21" s="47">
        <v>5210</v>
      </c>
      <c r="B21" s="81" t="s">
        <v>62</v>
      </c>
      <c r="C21" s="88">
        <f>[1]работен!Q35</f>
        <v>0</v>
      </c>
      <c r="D21" s="96">
        <f>[1]работен!R35</f>
        <v>0</v>
      </c>
      <c r="E21" s="96">
        <f t="shared" si="3"/>
        <v>0</v>
      </c>
      <c r="F21" s="96">
        <f t="shared" si="0"/>
        <v>0</v>
      </c>
      <c r="G21" s="86">
        <f>[1]работен!AJ35</f>
        <v>-30</v>
      </c>
      <c r="H21" s="96">
        <f t="shared" si="1"/>
        <v>-11910</v>
      </c>
      <c r="I21" s="102">
        <f t="shared" si="2"/>
        <v>-11910</v>
      </c>
    </row>
    <row r="22" spans="1:9" ht="15.75" x14ac:dyDescent="0.25">
      <c r="A22" s="47">
        <v>5302</v>
      </c>
      <c r="B22" s="81" t="s">
        <v>63</v>
      </c>
      <c r="C22" s="88">
        <f>[1]работен!Q42</f>
        <v>0</v>
      </c>
      <c r="D22" s="96">
        <f>[1]работен!R42</f>
        <v>0</v>
      </c>
      <c r="E22" s="96">
        <f t="shared" si="3"/>
        <v>0</v>
      </c>
      <c r="F22" s="96">
        <f t="shared" si="0"/>
        <v>0</v>
      </c>
      <c r="G22" s="96">
        <f>[1]работен!AJ42</f>
        <v>-5</v>
      </c>
      <c r="H22" s="96">
        <f t="shared" si="1"/>
        <v>-1985</v>
      </c>
      <c r="I22" s="102">
        <f t="shared" si="2"/>
        <v>-1985</v>
      </c>
    </row>
    <row r="23" spans="1:9" ht="15.75" x14ac:dyDescent="0.25">
      <c r="A23" s="47">
        <v>5303</v>
      </c>
      <c r="B23" s="81" t="s">
        <v>64</v>
      </c>
      <c r="C23" s="88">
        <f>[1]работен!Q43</f>
        <v>0</v>
      </c>
      <c r="D23" s="96">
        <f>[1]работен!R43</f>
        <v>0</v>
      </c>
      <c r="E23" s="96">
        <f t="shared" si="3"/>
        <v>0</v>
      </c>
      <c r="F23" s="96">
        <f t="shared" si="0"/>
        <v>0</v>
      </c>
      <c r="G23" s="96">
        <f>[1]работен!AJ43</f>
        <v>-20</v>
      </c>
      <c r="H23" s="96">
        <f t="shared" si="1"/>
        <v>-7940</v>
      </c>
      <c r="I23" s="102">
        <f t="shared" si="2"/>
        <v>-7940</v>
      </c>
    </row>
    <row r="24" spans="1:9" ht="15.75" x14ac:dyDescent="0.25">
      <c r="A24" s="47">
        <v>5308</v>
      </c>
      <c r="B24" s="81" t="s">
        <v>65</v>
      </c>
      <c r="C24" s="88">
        <f>[1]работен!Q48</f>
        <v>0</v>
      </c>
      <c r="D24" s="96">
        <f>[1]работен!R48</f>
        <v>0</v>
      </c>
      <c r="E24" s="96">
        <f t="shared" si="3"/>
        <v>0</v>
      </c>
      <c r="F24" s="96">
        <f t="shared" si="0"/>
        <v>0</v>
      </c>
      <c r="G24" s="99">
        <f>[1]работен!AJ48</f>
        <v>-10</v>
      </c>
      <c r="H24" s="96">
        <f t="shared" si="1"/>
        <v>-3970</v>
      </c>
      <c r="I24" s="102">
        <f t="shared" si="2"/>
        <v>-3970</v>
      </c>
    </row>
    <row r="25" spans="1:9" ht="15.75" x14ac:dyDescent="0.25">
      <c r="A25" s="47">
        <v>5401</v>
      </c>
      <c r="B25" s="81" t="s">
        <v>66</v>
      </c>
      <c r="C25" s="88">
        <f>[1]работен!Q55</f>
        <v>0</v>
      </c>
      <c r="D25" s="96">
        <f>[1]работен!R55</f>
        <v>0</v>
      </c>
      <c r="E25" s="96">
        <f t="shared" si="3"/>
        <v>0</v>
      </c>
      <c r="F25" s="96">
        <f t="shared" si="0"/>
        <v>0</v>
      </c>
      <c r="G25" s="96">
        <f>[1]работен!AJ55</f>
        <v>20</v>
      </c>
      <c r="H25" s="96">
        <f t="shared" si="1"/>
        <v>7940</v>
      </c>
      <c r="I25" s="102">
        <f t="shared" si="2"/>
        <v>7940</v>
      </c>
    </row>
    <row r="26" spans="1:9" ht="15.75" x14ac:dyDescent="0.25">
      <c r="A26" s="47">
        <v>5405</v>
      </c>
      <c r="B26" s="81" t="s">
        <v>67</v>
      </c>
      <c r="C26" s="88">
        <f>[1]работен!Q59</f>
        <v>0</v>
      </c>
      <c r="D26" s="96">
        <f>[1]работен!R59</f>
        <v>0</v>
      </c>
      <c r="E26" s="96">
        <f t="shared" si="3"/>
        <v>0</v>
      </c>
      <c r="F26" s="96">
        <f t="shared" si="0"/>
        <v>0</v>
      </c>
      <c r="G26" s="96">
        <f>[1]работен!AJ59</f>
        <v>6</v>
      </c>
      <c r="H26" s="96">
        <f t="shared" si="1"/>
        <v>2382</v>
      </c>
      <c r="I26" s="102">
        <f t="shared" si="2"/>
        <v>2382</v>
      </c>
    </row>
    <row r="27" spans="1:9" ht="15.75" x14ac:dyDescent="0.25">
      <c r="A27" s="47">
        <v>5406</v>
      </c>
      <c r="B27" s="81" t="s">
        <v>68</v>
      </c>
      <c r="C27" s="88">
        <f>[1]работен!Q60</f>
        <v>-2</v>
      </c>
      <c r="D27" s="96">
        <f>[1]работен!R60</f>
        <v>-18772</v>
      </c>
      <c r="E27" s="96">
        <f t="shared" si="3"/>
        <v>-2</v>
      </c>
      <c r="F27" s="96">
        <f t="shared" si="0"/>
        <v>-2250</v>
      </c>
      <c r="G27" s="96">
        <f>[1]работен!AJ60</f>
        <v>0</v>
      </c>
      <c r="H27" s="96">
        <f t="shared" si="1"/>
        <v>0</v>
      </c>
      <c r="I27" s="102">
        <f t="shared" si="2"/>
        <v>-21022</v>
      </c>
    </row>
    <row r="28" spans="1:9" ht="15.75" x14ac:dyDescent="0.25">
      <c r="A28" s="47">
        <v>5503</v>
      </c>
      <c r="B28" s="81" t="s">
        <v>69</v>
      </c>
      <c r="C28" s="88">
        <f>[1]работен!Q69</f>
        <v>-4</v>
      </c>
      <c r="D28" s="96">
        <f>[1]работен!R69</f>
        <v>-37544</v>
      </c>
      <c r="E28" s="96">
        <f t="shared" si="3"/>
        <v>-4</v>
      </c>
      <c r="F28" s="96">
        <f t="shared" si="0"/>
        <v>-4500</v>
      </c>
      <c r="G28" s="96">
        <f>[1]работен!AJ69</f>
        <v>0</v>
      </c>
      <c r="H28" s="96">
        <f t="shared" si="1"/>
        <v>0</v>
      </c>
      <c r="I28" s="102">
        <f t="shared" si="2"/>
        <v>-42044</v>
      </c>
    </row>
    <row r="29" spans="1:9" ht="15.75" x14ac:dyDescent="0.25">
      <c r="A29" s="47">
        <v>5504</v>
      </c>
      <c r="B29" s="81" t="s">
        <v>70</v>
      </c>
      <c r="C29" s="88">
        <f>[1]работен!Q70</f>
        <v>0</v>
      </c>
      <c r="D29" s="96">
        <f>[1]работен!R70</f>
        <v>0</v>
      </c>
      <c r="E29" s="96">
        <f t="shared" si="3"/>
        <v>0</v>
      </c>
      <c r="F29" s="96">
        <f t="shared" si="0"/>
        <v>0</v>
      </c>
      <c r="G29" s="96">
        <f>[1]работен!AJ70</f>
        <v>43</v>
      </c>
      <c r="H29" s="96">
        <f t="shared" si="1"/>
        <v>17071</v>
      </c>
      <c r="I29" s="102">
        <f t="shared" si="2"/>
        <v>17071</v>
      </c>
    </row>
    <row r="30" spans="1:9" ht="15.75" x14ac:dyDescent="0.25">
      <c r="A30" s="47">
        <v>5602</v>
      </c>
      <c r="B30" s="81" t="s">
        <v>71</v>
      </c>
      <c r="C30" s="88">
        <f>[1]работен!Q81</f>
        <v>0</v>
      </c>
      <c r="D30" s="96">
        <f>[1]работен!R81</f>
        <v>0</v>
      </c>
      <c r="E30" s="96">
        <f t="shared" si="3"/>
        <v>0</v>
      </c>
      <c r="F30" s="96">
        <f t="shared" si="0"/>
        <v>0</v>
      </c>
      <c r="G30" s="96">
        <f>[1]работен!AJ81</f>
        <v>-5</v>
      </c>
      <c r="H30" s="96">
        <f t="shared" si="1"/>
        <v>-1985</v>
      </c>
      <c r="I30" s="102">
        <f t="shared" si="2"/>
        <v>-1985</v>
      </c>
    </row>
    <row r="31" spans="1:9" ht="15.75" x14ac:dyDescent="0.25">
      <c r="A31" s="47">
        <v>5603</v>
      </c>
      <c r="B31" s="81" t="s">
        <v>72</v>
      </c>
      <c r="C31" s="88">
        <f>[1]работен!Q82</f>
        <v>10</v>
      </c>
      <c r="D31" s="96">
        <f>[1]работен!R82</f>
        <v>93860</v>
      </c>
      <c r="E31" s="96">
        <f t="shared" si="3"/>
        <v>10</v>
      </c>
      <c r="F31" s="96">
        <f t="shared" si="0"/>
        <v>11250</v>
      </c>
      <c r="G31" s="99">
        <f>[1]работен!AJ82</f>
        <v>0</v>
      </c>
      <c r="H31" s="96">
        <f t="shared" si="1"/>
        <v>0</v>
      </c>
      <c r="I31" s="102">
        <f t="shared" si="2"/>
        <v>105110</v>
      </c>
    </row>
    <row r="32" spans="1:9" ht="15.75" x14ac:dyDescent="0.25">
      <c r="A32" s="47">
        <v>5609</v>
      </c>
      <c r="B32" s="81" t="s">
        <v>73</v>
      </c>
      <c r="C32" s="88">
        <f>[1]работен!Q87</f>
        <v>0</v>
      </c>
      <c r="D32" s="96">
        <f>[1]работен!R87</f>
        <v>0</v>
      </c>
      <c r="E32" s="96">
        <f t="shared" si="3"/>
        <v>0</v>
      </c>
      <c r="F32" s="96">
        <f t="shared" si="0"/>
        <v>0</v>
      </c>
      <c r="G32" s="96">
        <f>[1]работен!AJ87</f>
        <v>5</v>
      </c>
      <c r="H32" s="96">
        <f t="shared" si="1"/>
        <v>1985</v>
      </c>
      <c r="I32" s="102">
        <f t="shared" si="2"/>
        <v>1985</v>
      </c>
    </row>
    <row r="33" spans="1:9" s="5" customFormat="1" ht="15.75" x14ac:dyDescent="0.25">
      <c r="A33" s="47">
        <v>5701</v>
      </c>
      <c r="B33" s="81" t="s">
        <v>74</v>
      </c>
      <c r="C33" s="88">
        <f>[1]работен!Q92</f>
        <v>0</v>
      </c>
      <c r="D33" s="96">
        <f>[1]работен!R92</f>
        <v>0</v>
      </c>
      <c r="E33" s="96">
        <f t="shared" si="3"/>
        <v>0</v>
      </c>
      <c r="F33" s="96">
        <f t="shared" si="0"/>
        <v>0</v>
      </c>
      <c r="G33" s="87">
        <f>[1]работен!AJ92</f>
        <v>50</v>
      </c>
      <c r="H33" s="96">
        <f t="shared" si="1"/>
        <v>19850</v>
      </c>
      <c r="I33" s="102">
        <f t="shared" si="2"/>
        <v>19850</v>
      </c>
    </row>
    <row r="34" spans="1:9" ht="15.75" hidden="1" x14ac:dyDescent="0.25">
      <c r="A34" s="47">
        <f>[1]работен!B98</f>
        <v>5801</v>
      </c>
      <c r="B34" s="81"/>
      <c r="C34" s="90"/>
      <c r="D34" s="96"/>
      <c r="E34" s="96">
        <f t="shared" si="3"/>
        <v>0</v>
      </c>
      <c r="F34" s="96">
        <f t="shared" si="0"/>
        <v>0</v>
      </c>
      <c r="G34" s="99"/>
      <c r="H34" s="96">
        <f t="shared" si="1"/>
        <v>0</v>
      </c>
      <c r="I34" s="102">
        <f t="shared" si="2"/>
        <v>0</v>
      </c>
    </row>
    <row r="35" spans="1:9" ht="15.75" hidden="1" x14ac:dyDescent="0.25">
      <c r="A35" s="47">
        <f>[1]работен!B100</f>
        <v>5803</v>
      </c>
      <c r="B35" s="81"/>
      <c r="C35" s="90"/>
      <c r="D35" s="96"/>
      <c r="E35" s="96">
        <f t="shared" si="3"/>
        <v>0</v>
      </c>
      <c r="F35" s="96">
        <f t="shared" si="0"/>
        <v>0</v>
      </c>
      <c r="G35" s="99"/>
      <c r="H35" s="96">
        <f t="shared" si="1"/>
        <v>0</v>
      </c>
      <c r="I35" s="102">
        <f t="shared" si="2"/>
        <v>0</v>
      </c>
    </row>
    <row r="36" spans="1:9" ht="15.75" x14ac:dyDescent="0.25">
      <c r="A36" s="47">
        <v>5702</v>
      </c>
      <c r="B36" s="81" t="s">
        <v>75</v>
      </c>
      <c r="C36" s="88">
        <f>[1]работен!Q93</f>
        <v>-14</v>
      </c>
      <c r="D36" s="96">
        <f>[1]работен!R93</f>
        <v>-131404</v>
      </c>
      <c r="E36" s="96">
        <f t="shared" si="3"/>
        <v>-14</v>
      </c>
      <c r="F36" s="96">
        <f t="shared" si="0"/>
        <v>-15750</v>
      </c>
      <c r="G36" s="99">
        <f>[1]работен!AJ93</f>
        <v>5</v>
      </c>
      <c r="H36" s="96">
        <f t="shared" si="1"/>
        <v>1985</v>
      </c>
      <c r="I36" s="102">
        <f t="shared" si="2"/>
        <v>-145169</v>
      </c>
    </row>
    <row r="37" spans="1:9" ht="15.75" x14ac:dyDescent="0.25">
      <c r="A37" s="47">
        <v>5704</v>
      </c>
      <c r="B37" s="81" t="s">
        <v>76</v>
      </c>
      <c r="C37" s="88">
        <f>[1]работен!Q95</f>
        <v>0</v>
      </c>
      <c r="D37" s="96">
        <f>[1]работен!Q95</f>
        <v>0</v>
      </c>
      <c r="E37" s="96">
        <f t="shared" si="3"/>
        <v>0</v>
      </c>
      <c r="F37" s="96">
        <f t="shared" si="0"/>
        <v>0</v>
      </c>
      <c r="G37" s="99">
        <f>[1]работен!AJ95</f>
        <v>-21</v>
      </c>
      <c r="H37" s="96">
        <f t="shared" si="1"/>
        <v>-8337</v>
      </c>
      <c r="I37" s="102">
        <f t="shared" si="2"/>
        <v>-8337</v>
      </c>
    </row>
    <row r="38" spans="1:9" ht="15.75" x14ac:dyDescent="0.25">
      <c r="A38" s="47">
        <v>5803</v>
      </c>
      <c r="B38" s="81" t="s">
        <v>77</v>
      </c>
      <c r="C38" s="88">
        <f>[1]работен!Q100</f>
        <v>0</v>
      </c>
      <c r="D38" s="96">
        <f>[1]работен!R100</f>
        <v>0</v>
      </c>
      <c r="E38" s="96">
        <f t="shared" si="3"/>
        <v>0</v>
      </c>
      <c r="F38" s="96">
        <f t="shared" si="0"/>
        <v>0</v>
      </c>
      <c r="G38" s="96">
        <f>[1]работен!AJ100</f>
        <v>45</v>
      </c>
      <c r="H38" s="96">
        <f t="shared" si="1"/>
        <v>17865</v>
      </c>
      <c r="I38" s="102">
        <f t="shared" si="2"/>
        <v>17865</v>
      </c>
    </row>
    <row r="39" spans="1:9" ht="15.75" x14ac:dyDescent="0.25">
      <c r="A39" s="47">
        <v>5807</v>
      </c>
      <c r="B39" s="81" t="s">
        <v>78</v>
      </c>
      <c r="C39" s="88">
        <f>[1]работен!Q104</f>
        <v>0</v>
      </c>
      <c r="D39" s="96">
        <f>[1]работен!R104</f>
        <v>0</v>
      </c>
      <c r="E39" s="96">
        <f t="shared" si="3"/>
        <v>0</v>
      </c>
      <c r="F39" s="96">
        <f t="shared" si="0"/>
        <v>0</v>
      </c>
      <c r="G39" s="96">
        <f>[1]работен!AJ104</f>
        <v>2</v>
      </c>
      <c r="H39" s="96">
        <f t="shared" si="1"/>
        <v>794</v>
      </c>
      <c r="I39" s="102">
        <f t="shared" si="2"/>
        <v>794</v>
      </c>
    </row>
    <row r="40" spans="1:9" ht="15.75" x14ac:dyDescent="0.25">
      <c r="A40" s="47">
        <v>5904</v>
      </c>
      <c r="B40" s="81" t="s">
        <v>79</v>
      </c>
      <c r="C40" s="88">
        <f>[1]работен!Q111</f>
        <v>0</v>
      </c>
      <c r="D40" s="96">
        <f>[1]работен!R111</f>
        <v>0</v>
      </c>
      <c r="E40" s="96">
        <f t="shared" si="3"/>
        <v>0</v>
      </c>
      <c r="F40" s="96">
        <f t="shared" si="0"/>
        <v>0</v>
      </c>
      <c r="G40" s="100">
        <f>[1]работен!AJ111</f>
        <v>-10</v>
      </c>
      <c r="H40" s="96">
        <f t="shared" si="1"/>
        <v>-3970</v>
      </c>
      <c r="I40" s="102">
        <f t="shared" si="2"/>
        <v>-3970</v>
      </c>
    </row>
    <row r="41" spans="1:9" ht="15.75" x14ac:dyDescent="0.25">
      <c r="A41" s="47">
        <v>6003</v>
      </c>
      <c r="B41" s="81" t="s">
        <v>80</v>
      </c>
      <c r="C41" s="88">
        <f>[1]работен!Q119</f>
        <v>0</v>
      </c>
      <c r="D41" s="96">
        <f>[1]работен!R119</f>
        <v>0</v>
      </c>
      <c r="E41" s="96">
        <f t="shared" si="3"/>
        <v>0</v>
      </c>
      <c r="F41" s="96">
        <f t="shared" si="0"/>
        <v>0</v>
      </c>
      <c r="G41" s="96">
        <f>[1]работен!AJ119</f>
        <v>-37</v>
      </c>
      <c r="H41" s="96">
        <f t="shared" si="1"/>
        <v>-14689</v>
      </c>
      <c r="I41" s="102">
        <f t="shared" si="2"/>
        <v>-14689</v>
      </c>
    </row>
    <row r="42" spans="1:9" ht="15.75" x14ac:dyDescent="0.25">
      <c r="A42" s="47">
        <v>6005</v>
      </c>
      <c r="B42" s="81" t="s">
        <v>81</v>
      </c>
      <c r="C42" s="88">
        <f>[1]работен!Q121</f>
        <v>0</v>
      </c>
      <c r="D42" s="96">
        <f>[1]работен!R121</f>
        <v>0</v>
      </c>
      <c r="E42" s="96">
        <f t="shared" si="3"/>
        <v>0</v>
      </c>
      <c r="F42" s="96">
        <f t="shared" si="0"/>
        <v>0</v>
      </c>
      <c r="G42" s="96">
        <f>[1]работен!AJ121</f>
        <v>35</v>
      </c>
      <c r="H42" s="96">
        <f t="shared" si="1"/>
        <v>13895</v>
      </c>
      <c r="I42" s="102">
        <f t="shared" si="2"/>
        <v>13895</v>
      </c>
    </row>
    <row r="43" spans="1:9" ht="15.75" x14ac:dyDescent="0.25">
      <c r="A43" s="47">
        <v>6103</v>
      </c>
      <c r="B43" s="81" t="s">
        <v>82</v>
      </c>
      <c r="C43" s="88">
        <f>[1]работен!Q130</f>
        <v>0</v>
      </c>
      <c r="D43" s="96">
        <f>[1]работен!R130</f>
        <v>0</v>
      </c>
      <c r="E43" s="96">
        <f t="shared" si="3"/>
        <v>0</v>
      </c>
      <c r="F43" s="96">
        <f t="shared" si="0"/>
        <v>0</v>
      </c>
      <c r="G43" s="96">
        <f>[1]работен!AJ130</f>
        <v>20</v>
      </c>
      <c r="H43" s="96">
        <f t="shared" si="1"/>
        <v>7940</v>
      </c>
      <c r="I43" s="102">
        <f t="shared" si="2"/>
        <v>7940</v>
      </c>
    </row>
    <row r="44" spans="1:9" ht="15.75" x14ac:dyDescent="0.25">
      <c r="A44" s="47">
        <v>6104</v>
      </c>
      <c r="B44" s="81" t="s">
        <v>83</v>
      </c>
      <c r="C44" s="88">
        <f>[1]работен!Q131</f>
        <v>0</v>
      </c>
      <c r="D44" s="96">
        <f>[1]работен!R131</f>
        <v>0</v>
      </c>
      <c r="E44" s="96">
        <f t="shared" si="3"/>
        <v>0</v>
      </c>
      <c r="F44" s="96">
        <f t="shared" si="0"/>
        <v>0</v>
      </c>
      <c r="G44" s="96">
        <f>[1]работен!AJ131</f>
        <v>10</v>
      </c>
      <c r="H44" s="96">
        <f t="shared" si="1"/>
        <v>3970</v>
      </c>
      <c r="I44" s="102">
        <f t="shared" si="2"/>
        <v>3970</v>
      </c>
    </row>
    <row r="45" spans="1:9" ht="15.75" x14ac:dyDescent="0.25">
      <c r="A45" s="47">
        <v>6106</v>
      </c>
      <c r="B45" s="81" t="s">
        <v>84</v>
      </c>
      <c r="C45" s="88">
        <f>[1]работен!Q133</f>
        <v>0</v>
      </c>
      <c r="D45" s="96">
        <f>[1]работен!R133</f>
        <v>0</v>
      </c>
      <c r="E45" s="96">
        <f t="shared" si="3"/>
        <v>0</v>
      </c>
      <c r="F45" s="96">
        <f t="shared" si="0"/>
        <v>0</v>
      </c>
      <c r="G45" s="96">
        <f>[1]работен!AJ133</f>
        <v>35</v>
      </c>
      <c r="H45" s="96">
        <f t="shared" si="1"/>
        <v>13895</v>
      </c>
      <c r="I45" s="102">
        <f t="shared" si="2"/>
        <v>13895</v>
      </c>
    </row>
    <row r="46" spans="1:9" ht="15.75" x14ac:dyDescent="0.25">
      <c r="A46" s="47">
        <v>6108</v>
      </c>
      <c r="B46" s="81" t="s">
        <v>85</v>
      </c>
      <c r="C46" s="88">
        <f>[1]работен!Q135</f>
        <v>0</v>
      </c>
      <c r="D46" s="96">
        <f>[1]работен!R135</f>
        <v>0</v>
      </c>
      <c r="E46" s="96">
        <f t="shared" si="3"/>
        <v>0</v>
      </c>
      <c r="F46" s="96">
        <f t="shared" si="0"/>
        <v>0</v>
      </c>
      <c r="G46" s="96">
        <f>[1]работен!AJ135</f>
        <v>10</v>
      </c>
      <c r="H46" s="96">
        <f t="shared" si="1"/>
        <v>3970</v>
      </c>
      <c r="I46" s="102">
        <f t="shared" si="2"/>
        <v>3970</v>
      </c>
    </row>
    <row r="47" spans="1:9" ht="15.75" x14ac:dyDescent="0.25">
      <c r="A47" s="47">
        <v>6201</v>
      </c>
      <c r="B47" s="81" t="s">
        <v>86</v>
      </c>
      <c r="C47" s="88">
        <f>[1]работен!Q138</f>
        <v>-35</v>
      </c>
      <c r="D47" s="96">
        <f>[1]работен!R138</f>
        <v>-328510</v>
      </c>
      <c r="E47" s="96">
        <f t="shared" si="3"/>
        <v>-35</v>
      </c>
      <c r="F47" s="96">
        <f t="shared" si="0"/>
        <v>-39375</v>
      </c>
      <c r="G47" s="96">
        <f>[1]работен!AJ138</f>
        <v>-75</v>
      </c>
      <c r="H47" s="96">
        <f t="shared" si="1"/>
        <v>-29775</v>
      </c>
      <c r="I47" s="102">
        <f t="shared" si="2"/>
        <v>-397660</v>
      </c>
    </row>
    <row r="48" spans="1:9" ht="15.75" x14ac:dyDescent="0.25">
      <c r="A48" s="47">
        <v>6207</v>
      </c>
      <c r="B48" s="81" t="s">
        <v>87</v>
      </c>
      <c r="C48" s="88">
        <f>[1]работен!Q144</f>
        <v>2</v>
      </c>
      <c r="D48" s="96">
        <f>[1]работен!R144</f>
        <v>18772</v>
      </c>
      <c r="E48" s="96">
        <f t="shared" si="3"/>
        <v>2</v>
      </c>
      <c r="F48" s="96">
        <f t="shared" si="0"/>
        <v>2250</v>
      </c>
      <c r="G48" s="96">
        <f>[1]работен!AJ144</f>
        <v>5</v>
      </c>
      <c r="H48" s="96">
        <f t="shared" si="1"/>
        <v>1985</v>
      </c>
      <c r="I48" s="102">
        <f t="shared" si="2"/>
        <v>23007</v>
      </c>
    </row>
    <row r="49" spans="1:9" ht="15.75" x14ac:dyDescent="0.25">
      <c r="A49" s="47">
        <v>6209</v>
      </c>
      <c r="B49" s="81" t="s">
        <v>88</v>
      </c>
      <c r="C49" s="88">
        <f>[1]работен!Q146</f>
        <v>0</v>
      </c>
      <c r="D49" s="96">
        <f>[1]работен!R146</f>
        <v>0</v>
      </c>
      <c r="E49" s="96">
        <f t="shared" si="3"/>
        <v>0</v>
      </c>
      <c r="F49" s="96">
        <f t="shared" si="0"/>
        <v>0</v>
      </c>
      <c r="G49" s="96">
        <f>[1]работен!AJ146</f>
        <v>-30</v>
      </c>
      <c r="H49" s="96">
        <f t="shared" si="1"/>
        <v>-11910</v>
      </c>
      <c r="I49" s="102">
        <f t="shared" si="2"/>
        <v>-11910</v>
      </c>
    </row>
    <row r="50" spans="1:9" ht="15.75" x14ac:dyDescent="0.25">
      <c r="A50" s="47">
        <v>6307</v>
      </c>
      <c r="B50" s="81" t="s">
        <v>89</v>
      </c>
      <c r="C50" s="88">
        <f>[1]работен!Q157</f>
        <v>0</v>
      </c>
      <c r="D50" s="96">
        <f>[1]работен!R157</f>
        <v>0</v>
      </c>
      <c r="E50" s="96">
        <f t="shared" si="3"/>
        <v>0</v>
      </c>
      <c r="F50" s="96">
        <f t="shared" si="0"/>
        <v>0</v>
      </c>
      <c r="G50" s="96">
        <f>[1]работен!AJ157</f>
        <v>-5</v>
      </c>
      <c r="H50" s="96">
        <f t="shared" si="1"/>
        <v>-1985</v>
      </c>
      <c r="I50" s="102">
        <f t="shared" si="2"/>
        <v>-1985</v>
      </c>
    </row>
    <row r="51" spans="1:9" ht="15.75" x14ac:dyDescent="0.25">
      <c r="A51" s="47">
        <v>6308</v>
      </c>
      <c r="B51" s="81" t="s">
        <v>90</v>
      </c>
      <c r="C51" s="88">
        <f>[1]работен!Q158</f>
        <v>0</v>
      </c>
      <c r="D51" s="96">
        <f>[1]работен!R158</f>
        <v>0</v>
      </c>
      <c r="E51" s="96">
        <f t="shared" si="3"/>
        <v>0</v>
      </c>
      <c r="F51" s="96">
        <f t="shared" si="0"/>
        <v>0</v>
      </c>
      <c r="G51" s="96">
        <f>[1]работен!AJ158</f>
        <v>-50</v>
      </c>
      <c r="H51" s="96">
        <f t="shared" si="1"/>
        <v>-19850</v>
      </c>
      <c r="I51" s="102">
        <f t="shared" si="2"/>
        <v>-19850</v>
      </c>
    </row>
    <row r="52" spans="1:9" ht="15.75" x14ac:dyDescent="0.25">
      <c r="A52" s="47">
        <v>6310</v>
      </c>
      <c r="B52" s="81" t="s">
        <v>91</v>
      </c>
      <c r="C52" s="88">
        <f>[1]работен!Q160</f>
        <v>0</v>
      </c>
      <c r="D52" s="96">
        <f>[1]работен!R160</f>
        <v>0</v>
      </c>
      <c r="E52" s="96">
        <f t="shared" si="3"/>
        <v>0</v>
      </c>
      <c r="F52" s="96">
        <f t="shared" si="0"/>
        <v>0</v>
      </c>
      <c r="G52" s="96">
        <f>[1]работен!AJ160</f>
        <v>-5</v>
      </c>
      <c r="H52" s="96">
        <f t="shared" si="1"/>
        <v>-1985</v>
      </c>
      <c r="I52" s="102">
        <f t="shared" si="2"/>
        <v>-1985</v>
      </c>
    </row>
    <row r="53" spans="1:9" ht="15.75" x14ac:dyDescent="0.25">
      <c r="A53" s="47">
        <v>6311</v>
      </c>
      <c r="B53" s="81" t="s">
        <v>92</v>
      </c>
      <c r="C53" s="88">
        <f>[1]работен!Q161</f>
        <v>0</v>
      </c>
      <c r="D53" s="96">
        <f>[1]работен!R161</f>
        <v>0</v>
      </c>
      <c r="E53" s="96">
        <f t="shared" si="3"/>
        <v>0</v>
      </c>
      <c r="F53" s="96">
        <f t="shared" si="0"/>
        <v>0</v>
      </c>
      <c r="G53" s="96">
        <f>[1]работен!AJ161</f>
        <v>-15</v>
      </c>
      <c r="H53" s="96">
        <f t="shared" si="1"/>
        <v>-5955</v>
      </c>
      <c r="I53" s="102">
        <f t="shared" si="2"/>
        <v>-5955</v>
      </c>
    </row>
    <row r="54" spans="1:9" ht="15.75" x14ac:dyDescent="0.25">
      <c r="A54" s="47">
        <v>6501</v>
      </c>
      <c r="B54" s="81" t="s">
        <v>3</v>
      </c>
      <c r="C54" s="88">
        <f>[1]работен!Q173</f>
        <v>0</v>
      </c>
      <c r="D54" s="96">
        <f>[1]работен!R173</f>
        <v>0</v>
      </c>
      <c r="E54" s="96">
        <f t="shared" si="3"/>
        <v>0</v>
      </c>
      <c r="F54" s="96">
        <f t="shared" si="0"/>
        <v>0</v>
      </c>
      <c r="G54" s="96">
        <f>[1]работен!AJ173</f>
        <v>-10</v>
      </c>
      <c r="H54" s="96">
        <f t="shared" si="1"/>
        <v>-3970</v>
      </c>
      <c r="I54" s="102">
        <f t="shared" si="2"/>
        <v>-3970</v>
      </c>
    </row>
    <row r="55" spans="1:9" ht="15.75" x14ac:dyDescent="0.25">
      <c r="A55" s="47">
        <v>6505</v>
      </c>
      <c r="B55" s="81" t="s">
        <v>4</v>
      </c>
      <c r="C55" s="88">
        <f>[1]работен!Q177</f>
        <v>0</v>
      </c>
      <c r="D55" s="96">
        <f>[1]работен!R177</f>
        <v>0</v>
      </c>
      <c r="E55" s="96">
        <f t="shared" si="3"/>
        <v>0</v>
      </c>
      <c r="F55" s="96">
        <f t="shared" si="0"/>
        <v>0</v>
      </c>
      <c r="G55" s="96">
        <f>[1]работен!AJ177</f>
        <v>-5</v>
      </c>
      <c r="H55" s="96">
        <f t="shared" si="1"/>
        <v>-1985</v>
      </c>
      <c r="I55" s="102">
        <f t="shared" si="2"/>
        <v>-1985</v>
      </c>
    </row>
    <row r="56" spans="1:9" ht="15.75" x14ac:dyDescent="0.25">
      <c r="A56" s="47">
        <v>6506</v>
      </c>
      <c r="B56" s="81" t="s">
        <v>5</v>
      </c>
      <c r="C56" s="88">
        <f>[1]работен!Q178</f>
        <v>-75</v>
      </c>
      <c r="D56" s="96">
        <f>[1]работен!R178</f>
        <v>-703950</v>
      </c>
      <c r="E56" s="96">
        <f t="shared" si="3"/>
        <v>-75</v>
      </c>
      <c r="F56" s="96">
        <f t="shared" si="0"/>
        <v>-84375</v>
      </c>
      <c r="G56" s="96">
        <f>[1]работен!AJ178</f>
        <v>0</v>
      </c>
      <c r="H56" s="96">
        <f t="shared" si="1"/>
        <v>0</v>
      </c>
      <c r="I56" s="102">
        <f t="shared" si="2"/>
        <v>-788325</v>
      </c>
    </row>
    <row r="57" spans="1:9" ht="15.75" x14ac:dyDescent="0.25">
      <c r="A57" s="48">
        <v>6508</v>
      </c>
      <c r="B57" s="81" t="s">
        <v>6</v>
      </c>
      <c r="C57" s="88">
        <f>[1]работен!Q180</f>
        <v>0</v>
      </c>
      <c r="D57" s="96">
        <f>[1]работен!R180</f>
        <v>0</v>
      </c>
      <c r="E57" s="96">
        <f t="shared" si="3"/>
        <v>0</v>
      </c>
      <c r="F57" s="96">
        <f t="shared" si="0"/>
        <v>0</v>
      </c>
      <c r="G57" s="96">
        <f>[1]работен!AJ180</f>
        <v>-160</v>
      </c>
      <c r="H57" s="96">
        <f t="shared" si="1"/>
        <v>-63520</v>
      </c>
      <c r="I57" s="102">
        <f t="shared" si="2"/>
        <v>-63520</v>
      </c>
    </row>
    <row r="58" spans="1:9" ht="15.75" x14ac:dyDescent="0.25">
      <c r="A58" s="47">
        <v>6510</v>
      </c>
      <c r="B58" s="81" t="s">
        <v>93</v>
      </c>
      <c r="C58" s="88">
        <f>[1]работен!Q182</f>
        <v>-4</v>
      </c>
      <c r="D58" s="96">
        <f>[1]работен!R182</f>
        <v>-37544</v>
      </c>
      <c r="E58" s="96">
        <f t="shared" si="3"/>
        <v>-4</v>
      </c>
      <c r="F58" s="96">
        <f t="shared" si="0"/>
        <v>-4500</v>
      </c>
      <c r="G58" s="96">
        <f>[1]работен!AJ182</f>
        <v>0</v>
      </c>
      <c r="H58" s="96">
        <f t="shared" si="1"/>
        <v>0</v>
      </c>
      <c r="I58" s="102">
        <f t="shared" si="2"/>
        <v>-42044</v>
      </c>
    </row>
    <row r="59" spans="1:9" ht="15.75" x14ac:dyDescent="0.25">
      <c r="A59" s="47">
        <v>6511</v>
      </c>
      <c r="B59" s="81" t="s">
        <v>94</v>
      </c>
      <c r="C59" s="88">
        <f>[1]работен!Q183</f>
        <v>-15</v>
      </c>
      <c r="D59" s="96">
        <f>[1]работен!R183</f>
        <v>-140790</v>
      </c>
      <c r="E59" s="96">
        <f t="shared" si="3"/>
        <v>-15</v>
      </c>
      <c r="F59" s="96">
        <f t="shared" si="0"/>
        <v>-16875</v>
      </c>
      <c r="G59" s="96">
        <f>[1]работен!AJ183</f>
        <v>5</v>
      </c>
      <c r="H59" s="96">
        <f t="shared" si="1"/>
        <v>1985</v>
      </c>
      <c r="I59" s="102">
        <f t="shared" si="2"/>
        <v>-155680</v>
      </c>
    </row>
    <row r="60" spans="1:9" ht="15.75" x14ac:dyDescent="0.25">
      <c r="A60" s="47">
        <v>6604</v>
      </c>
      <c r="B60" s="81" t="s">
        <v>95</v>
      </c>
      <c r="C60" s="88">
        <f>[1]работен!Q189</f>
        <v>0</v>
      </c>
      <c r="D60" s="96">
        <f>[1]работен!R189</f>
        <v>0</v>
      </c>
      <c r="E60" s="96">
        <f t="shared" si="3"/>
        <v>0</v>
      </c>
      <c r="F60" s="96">
        <f t="shared" si="0"/>
        <v>0</v>
      </c>
      <c r="G60" s="96">
        <f>[1]работен!AJ189</f>
        <v>5</v>
      </c>
      <c r="H60" s="96">
        <f t="shared" si="1"/>
        <v>1985</v>
      </c>
      <c r="I60" s="102">
        <f t="shared" si="2"/>
        <v>1985</v>
      </c>
    </row>
    <row r="61" spans="1:9" ht="15.75" x14ac:dyDescent="0.25">
      <c r="A61" s="47">
        <v>6607</v>
      </c>
      <c r="B61" s="81" t="s">
        <v>96</v>
      </c>
      <c r="C61" s="88">
        <f>[1]работен!Q192</f>
        <v>0</v>
      </c>
      <c r="D61" s="96">
        <f>[1]работен!R192</f>
        <v>0</v>
      </c>
      <c r="E61" s="96">
        <f t="shared" si="3"/>
        <v>0</v>
      </c>
      <c r="F61" s="96">
        <f t="shared" si="0"/>
        <v>0</v>
      </c>
      <c r="G61" s="96">
        <f>[1]работен!AJ192</f>
        <v>-5</v>
      </c>
      <c r="H61" s="96">
        <f t="shared" si="1"/>
        <v>-1985</v>
      </c>
      <c r="I61" s="102">
        <f t="shared" si="2"/>
        <v>-1985</v>
      </c>
    </row>
    <row r="62" spans="1:9" ht="15.75" x14ac:dyDescent="0.25">
      <c r="A62" s="47">
        <v>6609</v>
      </c>
      <c r="B62" s="81" t="s">
        <v>11</v>
      </c>
      <c r="C62" s="88">
        <f>[1]работен!Q194</f>
        <v>4</v>
      </c>
      <c r="D62" s="96">
        <f>[1]работен!R194</f>
        <v>37544</v>
      </c>
      <c r="E62" s="96">
        <f t="shared" si="3"/>
        <v>4</v>
      </c>
      <c r="F62" s="96">
        <f t="shared" si="0"/>
        <v>4500</v>
      </c>
      <c r="G62" s="96">
        <f>[1]работен!AJ194</f>
        <v>50</v>
      </c>
      <c r="H62" s="96">
        <f t="shared" si="1"/>
        <v>19850</v>
      </c>
      <c r="I62" s="102">
        <f t="shared" si="2"/>
        <v>61894</v>
      </c>
    </row>
    <row r="63" spans="1:9" ht="15.75" x14ac:dyDescent="0.25">
      <c r="A63" s="47">
        <v>6610</v>
      </c>
      <c r="B63" s="81" t="s">
        <v>12</v>
      </c>
      <c r="C63" s="88">
        <f>[1]работен!Q195</f>
        <v>0</v>
      </c>
      <c r="D63" s="96">
        <f>[1]работен!R195</f>
        <v>0</v>
      </c>
      <c r="E63" s="96">
        <f t="shared" si="3"/>
        <v>0</v>
      </c>
      <c r="F63" s="96">
        <f t="shared" si="0"/>
        <v>0</v>
      </c>
      <c r="G63" s="96">
        <f>[1]работен!AJ195</f>
        <v>-5</v>
      </c>
      <c r="H63" s="96">
        <f t="shared" si="1"/>
        <v>-1985</v>
      </c>
      <c r="I63" s="102">
        <f t="shared" si="2"/>
        <v>-1985</v>
      </c>
    </row>
    <row r="64" spans="1:9" ht="15.75" x14ac:dyDescent="0.25">
      <c r="A64" s="47">
        <v>6612</v>
      </c>
      <c r="B64" s="81" t="s">
        <v>97</v>
      </c>
      <c r="C64" s="88">
        <f>[1]работен!Q197</f>
        <v>0</v>
      </c>
      <c r="D64" s="96">
        <f>[1]работен!R197</f>
        <v>0</v>
      </c>
      <c r="E64" s="96">
        <f t="shared" si="3"/>
        <v>0</v>
      </c>
      <c r="F64" s="96">
        <f t="shared" si="0"/>
        <v>0</v>
      </c>
      <c r="G64" s="96">
        <f>[1]работен!AJ197</f>
        <v>70</v>
      </c>
      <c r="H64" s="96">
        <f t="shared" si="1"/>
        <v>27790</v>
      </c>
      <c r="I64" s="102">
        <f t="shared" si="2"/>
        <v>27790</v>
      </c>
    </row>
    <row r="65" spans="1:9" ht="15.75" x14ac:dyDescent="0.25">
      <c r="A65" s="47">
        <v>6617</v>
      </c>
      <c r="B65" s="81" t="s">
        <v>14</v>
      </c>
      <c r="C65" s="88">
        <f>[1]работен!Q202</f>
        <v>0</v>
      </c>
      <c r="D65" s="96">
        <f>[1]работен!R202</f>
        <v>0</v>
      </c>
      <c r="E65" s="96">
        <f t="shared" si="3"/>
        <v>0</v>
      </c>
      <c r="F65" s="96">
        <f t="shared" si="0"/>
        <v>0</v>
      </c>
      <c r="G65" s="96">
        <f>[1]работен!AJ202</f>
        <v>5</v>
      </c>
      <c r="H65" s="96">
        <f t="shared" si="1"/>
        <v>1985</v>
      </c>
      <c r="I65" s="102">
        <f t="shared" si="2"/>
        <v>1985</v>
      </c>
    </row>
    <row r="66" spans="1:9" ht="15.75" x14ac:dyDescent="0.25">
      <c r="A66" s="47">
        <v>6618</v>
      </c>
      <c r="B66" s="81" t="s">
        <v>15</v>
      </c>
      <c r="C66" s="88">
        <f>[1]работен!Q203</f>
        <v>0</v>
      </c>
      <c r="D66" s="96">
        <f>[1]работен!R203</f>
        <v>0</v>
      </c>
      <c r="E66" s="96">
        <f t="shared" si="3"/>
        <v>0</v>
      </c>
      <c r="F66" s="96">
        <f t="shared" si="0"/>
        <v>0</v>
      </c>
      <c r="G66" s="96">
        <f>[1]работен!AJ203</f>
        <v>-5</v>
      </c>
      <c r="H66" s="96">
        <f t="shared" si="1"/>
        <v>-1985</v>
      </c>
      <c r="I66" s="102">
        <f t="shared" si="2"/>
        <v>-1985</v>
      </c>
    </row>
    <row r="67" spans="1:9" ht="15.75" x14ac:dyDescent="0.25">
      <c r="A67" s="47">
        <v>6702</v>
      </c>
      <c r="B67" s="81" t="s">
        <v>16</v>
      </c>
      <c r="C67" s="88">
        <f>[1]работен!Q207</f>
        <v>0</v>
      </c>
      <c r="D67" s="96">
        <f>[1]работен!R207</f>
        <v>0</v>
      </c>
      <c r="E67" s="96">
        <f t="shared" si="3"/>
        <v>0</v>
      </c>
      <c r="F67" s="96">
        <f t="shared" si="0"/>
        <v>0</v>
      </c>
      <c r="G67" s="96">
        <f>[1]работен!AJ207</f>
        <v>10</v>
      </c>
      <c r="H67" s="96">
        <f t="shared" si="1"/>
        <v>3970</v>
      </c>
      <c r="I67" s="102">
        <f t="shared" si="2"/>
        <v>3970</v>
      </c>
    </row>
    <row r="68" spans="1:9" ht="15.75" x14ac:dyDescent="0.25">
      <c r="A68" s="47">
        <v>6705</v>
      </c>
      <c r="B68" s="81" t="s">
        <v>98</v>
      </c>
      <c r="C68" s="88">
        <f>[1]работен!Q210</f>
        <v>0</v>
      </c>
      <c r="D68" s="96">
        <f>[1]работен!R210</f>
        <v>0</v>
      </c>
      <c r="E68" s="96">
        <f t="shared" si="3"/>
        <v>0</v>
      </c>
      <c r="F68" s="96">
        <f t="shared" si="0"/>
        <v>0</v>
      </c>
      <c r="G68" s="96">
        <f>[1]работен!AJ210</f>
        <v>25</v>
      </c>
      <c r="H68" s="96">
        <f t="shared" si="1"/>
        <v>9925</v>
      </c>
      <c r="I68" s="102">
        <f t="shared" si="2"/>
        <v>9925</v>
      </c>
    </row>
    <row r="69" spans="1:9" ht="15.75" x14ac:dyDescent="0.25">
      <c r="A69" s="47">
        <v>6802</v>
      </c>
      <c r="B69" s="81" t="s">
        <v>18</v>
      </c>
      <c r="C69" s="88">
        <f>[1]работен!Q216</f>
        <v>0</v>
      </c>
      <c r="D69" s="96">
        <f>[1]работен!R216</f>
        <v>0</v>
      </c>
      <c r="E69" s="96">
        <f t="shared" si="3"/>
        <v>0</v>
      </c>
      <c r="F69" s="96">
        <f t="shared" si="0"/>
        <v>0</v>
      </c>
      <c r="G69" s="96">
        <f>[1]работен!AJ216</f>
        <v>-3</v>
      </c>
      <c r="H69" s="96">
        <f t="shared" si="1"/>
        <v>-1191</v>
      </c>
      <c r="I69" s="102">
        <f t="shared" si="2"/>
        <v>-1191</v>
      </c>
    </row>
    <row r="70" spans="1:9" ht="15.75" x14ac:dyDescent="0.25">
      <c r="A70" s="47">
        <v>6806</v>
      </c>
      <c r="B70" s="81" t="s">
        <v>99</v>
      </c>
      <c r="C70" s="88">
        <f>[1]работен!Q220</f>
        <v>10</v>
      </c>
      <c r="D70" s="96">
        <f>[1]работен!R220</f>
        <v>93860</v>
      </c>
      <c r="E70" s="96">
        <f t="shared" si="3"/>
        <v>10</v>
      </c>
      <c r="F70" s="96">
        <f t="shared" si="0"/>
        <v>11250</v>
      </c>
      <c r="G70" s="96">
        <f>[1]работен!AJ220</f>
        <v>-30</v>
      </c>
      <c r="H70" s="96">
        <f t="shared" si="1"/>
        <v>-11910</v>
      </c>
      <c r="I70" s="102">
        <f t="shared" si="2"/>
        <v>93200</v>
      </c>
    </row>
    <row r="71" spans="1:9" ht="15.75" x14ac:dyDescent="0.25">
      <c r="A71" s="47">
        <v>6905</v>
      </c>
      <c r="B71" s="81" t="s">
        <v>100</v>
      </c>
      <c r="C71" s="88">
        <f>[1]работен!Q229</f>
        <v>0</v>
      </c>
      <c r="D71" s="96">
        <f>[1]работен!R229</f>
        <v>0</v>
      </c>
      <c r="E71" s="96">
        <f t="shared" si="3"/>
        <v>0</v>
      </c>
      <c r="F71" s="96">
        <f t="shared" si="0"/>
        <v>0</v>
      </c>
      <c r="G71" s="96">
        <f>[1]работен!AJ229</f>
        <v>-5</v>
      </c>
      <c r="H71" s="96">
        <f t="shared" si="1"/>
        <v>-1985</v>
      </c>
      <c r="I71" s="102">
        <f t="shared" si="2"/>
        <v>-1985</v>
      </c>
    </row>
    <row r="72" spans="1:9" ht="15.75" x14ac:dyDescent="0.25">
      <c r="A72" s="47">
        <v>7002</v>
      </c>
      <c r="B72" s="81" t="s">
        <v>101</v>
      </c>
      <c r="C72" s="88">
        <f>[1]работен!Q235</f>
        <v>0</v>
      </c>
      <c r="D72" s="96">
        <f>[1]работен!R235</f>
        <v>0</v>
      </c>
      <c r="E72" s="96">
        <f t="shared" si="3"/>
        <v>0</v>
      </c>
      <c r="F72" s="96">
        <f t="shared" si="0"/>
        <v>0</v>
      </c>
      <c r="G72" s="96">
        <f>[1]работен!AJ235</f>
        <v>-10</v>
      </c>
      <c r="H72" s="96">
        <f t="shared" si="1"/>
        <v>-3970</v>
      </c>
      <c r="I72" s="102">
        <f t="shared" si="2"/>
        <v>-3970</v>
      </c>
    </row>
    <row r="73" spans="1:9" ht="15.75" x14ac:dyDescent="0.25">
      <c r="A73" s="47">
        <v>7003</v>
      </c>
      <c r="B73" s="81" t="s">
        <v>102</v>
      </c>
      <c r="C73" s="88">
        <f>[1]работен!Q236</f>
        <v>95</v>
      </c>
      <c r="D73" s="96">
        <f>[1]работен!R236</f>
        <v>891670</v>
      </c>
      <c r="E73" s="96">
        <f t="shared" si="3"/>
        <v>95</v>
      </c>
      <c r="F73" s="96">
        <f t="shared" si="0"/>
        <v>106875</v>
      </c>
      <c r="G73" s="96">
        <f>[1]работен!AJ236</f>
        <v>0</v>
      </c>
      <c r="H73" s="96">
        <f t="shared" si="1"/>
        <v>0</v>
      </c>
      <c r="I73" s="102">
        <f t="shared" si="2"/>
        <v>998545</v>
      </c>
    </row>
    <row r="74" spans="1:9" ht="15.75" x14ac:dyDescent="0.25">
      <c r="A74" s="47">
        <v>7109</v>
      </c>
      <c r="B74" s="81" t="s">
        <v>103</v>
      </c>
      <c r="C74" s="88">
        <f>[1]работен!Q248</f>
        <v>0</v>
      </c>
      <c r="D74" s="96">
        <f>[1]работен!R248</f>
        <v>0</v>
      </c>
      <c r="E74" s="96">
        <f t="shared" si="3"/>
        <v>0</v>
      </c>
      <c r="F74" s="96">
        <f t="shared" si="0"/>
        <v>0</v>
      </c>
      <c r="G74" s="96">
        <f>[1]работен!AJ248</f>
        <v>-10</v>
      </c>
      <c r="H74" s="96">
        <f t="shared" si="1"/>
        <v>-3970</v>
      </c>
      <c r="I74" s="102">
        <f t="shared" si="2"/>
        <v>-3970</v>
      </c>
    </row>
    <row r="75" spans="1:9" ht="15.75" x14ac:dyDescent="0.25">
      <c r="A75" s="47">
        <v>7302</v>
      </c>
      <c r="B75" s="81" t="s">
        <v>24</v>
      </c>
      <c r="C75" s="88">
        <f>[1]работен!Q254</f>
        <v>0</v>
      </c>
      <c r="D75" s="96">
        <f>[1]работен!R254</f>
        <v>0</v>
      </c>
      <c r="E75" s="96">
        <f t="shared" si="3"/>
        <v>0</v>
      </c>
      <c r="F75" s="96">
        <f t="shared" si="0"/>
        <v>0</v>
      </c>
      <c r="G75" s="96">
        <f>[1]работен!AJ254</f>
        <v>5</v>
      </c>
      <c r="H75" s="96">
        <f t="shared" si="1"/>
        <v>1985</v>
      </c>
      <c r="I75" s="102">
        <f t="shared" si="2"/>
        <v>1985</v>
      </c>
    </row>
    <row r="76" spans="1:9" ht="15.75" x14ac:dyDescent="0.25">
      <c r="A76" s="47">
        <v>7303</v>
      </c>
      <c r="B76" s="81" t="s">
        <v>25</v>
      </c>
      <c r="C76" s="88">
        <f>[1]работен!Q255</f>
        <v>3</v>
      </c>
      <c r="D76" s="96">
        <f>[1]работен!R255</f>
        <v>28158</v>
      </c>
      <c r="E76" s="96">
        <f t="shared" si="3"/>
        <v>3</v>
      </c>
      <c r="F76" s="96">
        <f t="shared" ref="F76:F94" si="4">E76*1125</f>
        <v>3375</v>
      </c>
      <c r="G76" s="96">
        <f>[1]работен!AJ255</f>
        <v>0</v>
      </c>
      <c r="H76" s="96">
        <f t="shared" ref="H76:H94" si="5">G76*397</f>
        <v>0</v>
      </c>
      <c r="I76" s="102">
        <f t="shared" ref="I76:I94" si="6">H76+F76+D76</f>
        <v>31533</v>
      </c>
    </row>
    <row r="77" spans="1:9" ht="15.75" x14ac:dyDescent="0.25">
      <c r="A77" s="47">
        <v>7306</v>
      </c>
      <c r="B77" s="81" t="s">
        <v>26</v>
      </c>
      <c r="C77" s="88">
        <f>[1]работен!Q258</f>
        <v>0</v>
      </c>
      <c r="D77" s="96">
        <f>[1]работен!R258</f>
        <v>0</v>
      </c>
      <c r="E77" s="96">
        <f t="shared" ref="E77:E94" si="7">C77</f>
        <v>0</v>
      </c>
      <c r="F77" s="96">
        <f t="shared" si="4"/>
        <v>0</v>
      </c>
      <c r="G77" s="96">
        <f>[1]работен!AJ258</f>
        <v>-25</v>
      </c>
      <c r="H77" s="96">
        <f t="shared" si="5"/>
        <v>-9925</v>
      </c>
      <c r="I77" s="102">
        <f t="shared" si="6"/>
        <v>-9925</v>
      </c>
    </row>
    <row r="78" spans="1:9" ht="15.75" x14ac:dyDescent="0.25">
      <c r="A78" s="47">
        <v>7307</v>
      </c>
      <c r="B78" s="81" t="s">
        <v>27</v>
      </c>
      <c r="C78" s="88">
        <f>[1]работен!Q259</f>
        <v>1</v>
      </c>
      <c r="D78" s="96">
        <f>[1]работен!R259</f>
        <v>9386</v>
      </c>
      <c r="E78" s="96">
        <f t="shared" si="7"/>
        <v>1</v>
      </c>
      <c r="F78" s="96">
        <f t="shared" si="4"/>
        <v>1125</v>
      </c>
      <c r="G78" s="96">
        <f>[1]работен!AJ259</f>
        <v>0</v>
      </c>
      <c r="H78" s="96">
        <f t="shared" si="5"/>
        <v>0</v>
      </c>
      <c r="I78" s="102">
        <f t="shared" si="6"/>
        <v>10511</v>
      </c>
    </row>
    <row r="79" spans="1:9" ht="15.75" x14ac:dyDescent="0.25">
      <c r="A79" s="47">
        <v>7404</v>
      </c>
      <c r="B79" s="81" t="s">
        <v>104</v>
      </c>
      <c r="C79" s="88">
        <f>[1]работен!Q280</f>
        <v>25</v>
      </c>
      <c r="D79" s="96">
        <f>[1]работен!R280</f>
        <v>234650</v>
      </c>
      <c r="E79" s="96">
        <f t="shared" si="7"/>
        <v>25</v>
      </c>
      <c r="F79" s="96">
        <f t="shared" si="4"/>
        <v>28125</v>
      </c>
      <c r="G79" s="96">
        <f>[1]работен!AJ280</f>
        <v>10</v>
      </c>
      <c r="H79" s="96">
        <f t="shared" si="5"/>
        <v>3970</v>
      </c>
      <c r="I79" s="102">
        <f t="shared" si="6"/>
        <v>266745</v>
      </c>
    </row>
    <row r="80" spans="1:9" ht="15.75" x14ac:dyDescent="0.25">
      <c r="A80" s="47">
        <v>7409</v>
      </c>
      <c r="B80" s="81" t="s">
        <v>105</v>
      </c>
      <c r="C80" s="88">
        <f>[1]работен!Q285</f>
        <v>0</v>
      </c>
      <c r="D80" s="96">
        <f>[1]работен!R285</f>
        <v>0</v>
      </c>
      <c r="E80" s="96">
        <f t="shared" si="7"/>
        <v>0</v>
      </c>
      <c r="F80" s="96">
        <f t="shared" si="4"/>
        <v>0</v>
      </c>
      <c r="G80" s="96">
        <f>[1]работен!AJ285</f>
        <v>-2</v>
      </c>
      <c r="H80" s="96">
        <f t="shared" si="5"/>
        <v>-794</v>
      </c>
      <c r="I80" s="102">
        <f t="shared" si="6"/>
        <v>-794</v>
      </c>
    </row>
    <row r="81" spans="1:9" ht="15.75" x14ac:dyDescent="0.25">
      <c r="A81" s="47">
        <v>7410</v>
      </c>
      <c r="B81" s="81" t="s">
        <v>106</v>
      </c>
      <c r="C81" s="88">
        <f>[1]работен!Q286</f>
        <v>0</v>
      </c>
      <c r="D81" s="96">
        <f>[1]работен!R286</f>
        <v>0</v>
      </c>
      <c r="E81" s="96">
        <f t="shared" si="7"/>
        <v>0</v>
      </c>
      <c r="F81" s="96">
        <f t="shared" si="4"/>
        <v>0</v>
      </c>
      <c r="G81" s="96">
        <f>[1]работен!AJ286</f>
        <v>40</v>
      </c>
      <c r="H81" s="96">
        <f t="shared" si="5"/>
        <v>15880</v>
      </c>
      <c r="I81" s="102">
        <f t="shared" si="6"/>
        <v>15880</v>
      </c>
    </row>
    <row r="82" spans="1:9" ht="15.75" x14ac:dyDescent="0.25">
      <c r="A82" s="47">
        <v>7411</v>
      </c>
      <c r="B82" s="81" t="s">
        <v>31</v>
      </c>
      <c r="C82" s="88">
        <f>[1]работен!Q287</f>
        <v>0</v>
      </c>
      <c r="D82" s="96">
        <f>[1]работен!R287</f>
        <v>0</v>
      </c>
      <c r="E82" s="96">
        <f t="shared" si="7"/>
        <v>0</v>
      </c>
      <c r="F82" s="96">
        <f t="shared" si="4"/>
        <v>0</v>
      </c>
      <c r="G82" s="96">
        <f>[1]работен!AJ287</f>
        <v>-20</v>
      </c>
      <c r="H82" s="96">
        <f t="shared" si="5"/>
        <v>-7940</v>
      </c>
      <c r="I82" s="102">
        <f t="shared" si="6"/>
        <v>-7940</v>
      </c>
    </row>
    <row r="83" spans="1:9" ht="15.75" x14ac:dyDescent="0.25">
      <c r="A83" s="47">
        <v>7502</v>
      </c>
      <c r="B83" s="81" t="s">
        <v>107</v>
      </c>
      <c r="C83" s="88">
        <f>[1]работен!Q291</f>
        <v>0</v>
      </c>
      <c r="D83" s="96">
        <f>[1]работен!R291</f>
        <v>0</v>
      </c>
      <c r="E83" s="96">
        <f t="shared" si="7"/>
        <v>0</v>
      </c>
      <c r="F83" s="96">
        <f t="shared" si="4"/>
        <v>0</v>
      </c>
      <c r="G83" s="96">
        <f>[1]работен!AJ291</f>
        <v>15</v>
      </c>
      <c r="H83" s="96">
        <f t="shared" si="5"/>
        <v>5955</v>
      </c>
      <c r="I83" s="102">
        <f t="shared" si="6"/>
        <v>5955</v>
      </c>
    </row>
    <row r="84" spans="1:9" ht="15.75" x14ac:dyDescent="0.25">
      <c r="A84" s="47">
        <v>7505</v>
      </c>
      <c r="B84" s="81" t="s">
        <v>108</v>
      </c>
      <c r="C84" s="88">
        <f>[1]работен!Q294</f>
        <v>5</v>
      </c>
      <c r="D84" s="96">
        <f>[1]работен!R294</f>
        <v>46930</v>
      </c>
      <c r="E84" s="96">
        <f t="shared" si="7"/>
        <v>5</v>
      </c>
      <c r="F84" s="96">
        <f t="shared" si="4"/>
        <v>5625</v>
      </c>
      <c r="G84" s="96">
        <f>[1]работен!AJ294</f>
        <v>8</v>
      </c>
      <c r="H84" s="96">
        <f t="shared" si="5"/>
        <v>3176</v>
      </c>
      <c r="I84" s="102">
        <f t="shared" si="6"/>
        <v>55731</v>
      </c>
    </row>
    <row r="85" spans="1:9" ht="15.75" x14ac:dyDescent="0.25">
      <c r="A85" s="47">
        <v>7602</v>
      </c>
      <c r="B85" s="81" t="s">
        <v>34</v>
      </c>
      <c r="C85" s="88">
        <f>[1]работен!Q298</f>
        <v>0</v>
      </c>
      <c r="D85" s="96">
        <f>[1]работен!R298</f>
        <v>0</v>
      </c>
      <c r="E85" s="96">
        <f t="shared" si="7"/>
        <v>0</v>
      </c>
      <c r="F85" s="96">
        <f t="shared" si="4"/>
        <v>0</v>
      </c>
      <c r="G85" s="96">
        <f>[1]работен!AJ298</f>
        <v>-15</v>
      </c>
      <c r="H85" s="96">
        <f t="shared" si="5"/>
        <v>-5955</v>
      </c>
      <c r="I85" s="102">
        <f t="shared" si="6"/>
        <v>-5955</v>
      </c>
    </row>
    <row r="86" spans="1:9" ht="15.75" x14ac:dyDescent="0.25">
      <c r="A86" s="47">
        <v>7606</v>
      </c>
      <c r="B86" s="81" t="s">
        <v>109</v>
      </c>
      <c r="C86" s="88">
        <f>[1]работен!Q302</f>
        <v>5</v>
      </c>
      <c r="D86" s="96">
        <f>[1]работен!R302</f>
        <v>46930</v>
      </c>
      <c r="E86" s="96">
        <f t="shared" si="7"/>
        <v>5</v>
      </c>
      <c r="F86" s="96">
        <f t="shared" si="4"/>
        <v>5625</v>
      </c>
      <c r="G86" s="96">
        <f>[1]работен!AJ302</f>
        <v>-10</v>
      </c>
      <c r="H86" s="96">
        <f t="shared" si="5"/>
        <v>-3970</v>
      </c>
      <c r="I86" s="102">
        <f t="shared" si="6"/>
        <v>48585</v>
      </c>
    </row>
    <row r="87" spans="1:9" ht="15.75" x14ac:dyDescent="0.25">
      <c r="A87" s="47">
        <v>7607</v>
      </c>
      <c r="B87" s="81" t="s">
        <v>110</v>
      </c>
      <c r="C87" s="88">
        <f>[1]работен!Q303</f>
        <v>5</v>
      </c>
      <c r="D87" s="96">
        <f>[1]работен!R303</f>
        <v>46930</v>
      </c>
      <c r="E87" s="96">
        <f t="shared" si="7"/>
        <v>5</v>
      </c>
      <c r="F87" s="96">
        <f t="shared" si="4"/>
        <v>5625</v>
      </c>
      <c r="G87" s="96">
        <f>[1]работен!AJ303</f>
        <v>0</v>
      </c>
      <c r="H87" s="96">
        <f t="shared" si="5"/>
        <v>0</v>
      </c>
      <c r="I87" s="102">
        <f t="shared" si="6"/>
        <v>52555</v>
      </c>
    </row>
    <row r="88" spans="1:9" ht="15.75" x14ac:dyDescent="0.25">
      <c r="A88" s="47">
        <v>7610</v>
      </c>
      <c r="B88" s="81" t="s">
        <v>111</v>
      </c>
      <c r="C88" s="88">
        <f>[1]работен!Q306</f>
        <v>0</v>
      </c>
      <c r="D88" s="96">
        <f>[1]работен!R306</f>
        <v>0</v>
      </c>
      <c r="E88" s="96">
        <f t="shared" si="7"/>
        <v>0</v>
      </c>
      <c r="F88" s="96">
        <f t="shared" si="4"/>
        <v>0</v>
      </c>
      <c r="G88" s="96">
        <f>[1]работен!AJ306</f>
        <v>15</v>
      </c>
      <c r="H88" s="96">
        <f t="shared" si="5"/>
        <v>5955</v>
      </c>
      <c r="I88" s="102">
        <f t="shared" si="6"/>
        <v>5955</v>
      </c>
    </row>
    <row r="89" spans="1:9" ht="15.75" x14ac:dyDescent="0.25">
      <c r="A89" s="47">
        <v>7611</v>
      </c>
      <c r="B89" s="81" t="s">
        <v>112</v>
      </c>
      <c r="C89" s="88">
        <f>[1]работен!Q307</f>
        <v>0</v>
      </c>
      <c r="D89" s="96">
        <f>[1]работен!R307</f>
        <v>0</v>
      </c>
      <c r="E89" s="96">
        <f t="shared" si="7"/>
        <v>0</v>
      </c>
      <c r="F89" s="96">
        <f t="shared" si="4"/>
        <v>0</v>
      </c>
      <c r="G89" s="96">
        <f>[1]работен!AJ307</f>
        <v>49</v>
      </c>
      <c r="H89" s="96">
        <f t="shared" si="5"/>
        <v>19453</v>
      </c>
      <c r="I89" s="102">
        <f t="shared" si="6"/>
        <v>19453</v>
      </c>
    </row>
    <row r="90" spans="1:9" ht="15.75" x14ac:dyDescent="0.25">
      <c r="A90" s="47">
        <v>7701</v>
      </c>
      <c r="B90" s="81" t="s">
        <v>39</v>
      </c>
      <c r="C90" s="88">
        <f>[1]работен!Q310</f>
        <v>0</v>
      </c>
      <c r="D90" s="96">
        <f>[1]работен!R310</f>
        <v>0</v>
      </c>
      <c r="E90" s="96">
        <f t="shared" si="7"/>
        <v>0</v>
      </c>
      <c r="F90" s="96">
        <f t="shared" si="4"/>
        <v>0</v>
      </c>
      <c r="G90" s="96">
        <f>[1]работен!AJ310</f>
        <v>5</v>
      </c>
      <c r="H90" s="96">
        <f t="shared" si="5"/>
        <v>1985</v>
      </c>
      <c r="I90" s="102">
        <f t="shared" si="6"/>
        <v>1985</v>
      </c>
    </row>
    <row r="91" spans="1:9" ht="15.75" x14ac:dyDescent="0.25">
      <c r="A91" s="47">
        <v>7707</v>
      </c>
      <c r="B91" s="81" t="s">
        <v>113</v>
      </c>
      <c r="C91" s="88">
        <f>[1]работен!Q316</f>
        <v>0</v>
      </c>
      <c r="D91" s="96">
        <f>[1]работен!R316</f>
        <v>0</v>
      </c>
      <c r="E91" s="96">
        <f t="shared" si="7"/>
        <v>0</v>
      </c>
      <c r="F91" s="96">
        <f t="shared" si="4"/>
        <v>0</v>
      </c>
      <c r="G91" s="96">
        <f>[1]работен!AJ316</f>
        <v>5</v>
      </c>
      <c r="H91" s="96">
        <f t="shared" si="5"/>
        <v>1985</v>
      </c>
      <c r="I91" s="102">
        <f t="shared" si="6"/>
        <v>1985</v>
      </c>
    </row>
    <row r="92" spans="1:9" ht="15.75" x14ac:dyDescent="0.25">
      <c r="A92" s="47">
        <v>7710</v>
      </c>
      <c r="B92" s="81" t="s">
        <v>41</v>
      </c>
      <c r="C92" s="88">
        <f>[1]работен!Q319</f>
        <v>0</v>
      </c>
      <c r="D92" s="96">
        <f>[1]работен!R319</f>
        <v>0</v>
      </c>
      <c r="E92" s="96">
        <f t="shared" si="7"/>
        <v>0</v>
      </c>
      <c r="F92" s="96">
        <f t="shared" si="4"/>
        <v>0</v>
      </c>
      <c r="G92" s="96">
        <f>[1]работен!AJ319</f>
        <v>20</v>
      </c>
      <c r="H92" s="96">
        <f t="shared" si="5"/>
        <v>7940</v>
      </c>
      <c r="I92" s="102">
        <f t="shared" si="6"/>
        <v>7940</v>
      </c>
    </row>
    <row r="93" spans="1:9" ht="15.75" x14ac:dyDescent="0.25">
      <c r="A93" s="47">
        <v>7802</v>
      </c>
      <c r="B93" s="81" t="s">
        <v>114</v>
      </c>
      <c r="C93" s="88">
        <f>[1]работен!Q323</f>
        <v>0</v>
      </c>
      <c r="D93" s="96">
        <f>[1]работен!R323</f>
        <v>0</v>
      </c>
      <c r="E93" s="96">
        <f t="shared" si="7"/>
        <v>0</v>
      </c>
      <c r="F93" s="96">
        <f t="shared" si="4"/>
        <v>0</v>
      </c>
      <c r="G93" s="96">
        <f>[1]работен!AJ323</f>
        <v>-5</v>
      </c>
      <c r="H93" s="96">
        <f t="shared" si="5"/>
        <v>-1985</v>
      </c>
      <c r="I93" s="102">
        <f t="shared" si="6"/>
        <v>-1985</v>
      </c>
    </row>
    <row r="94" spans="1:9" ht="15.75" x14ac:dyDescent="0.25">
      <c r="A94" s="47">
        <v>7805</v>
      </c>
      <c r="B94" s="81" t="s">
        <v>43</v>
      </c>
      <c r="C94" s="88">
        <f>[1]работен!Q326</f>
        <v>0</v>
      </c>
      <c r="D94" s="96">
        <f>[1]работен!R326</f>
        <v>0</v>
      </c>
      <c r="E94" s="96">
        <f t="shared" si="7"/>
        <v>0</v>
      </c>
      <c r="F94" s="96">
        <f t="shared" si="4"/>
        <v>0</v>
      </c>
      <c r="G94" s="96">
        <f>[1]работен!AJ326</f>
        <v>10</v>
      </c>
      <c r="H94" s="96">
        <f t="shared" si="5"/>
        <v>3970</v>
      </c>
      <c r="I94" s="102">
        <f t="shared" si="6"/>
        <v>3970</v>
      </c>
    </row>
    <row r="95" spans="1:9" ht="16.5" thickBot="1" x14ac:dyDescent="0.3">
      <c r="A95" s="49"/>
      <c r="B95" s="83" t="s">
        <v>44</v>
      </c>
      <c r="C95" s="91">
        <f t="shared" ref="C95:I95" si="8">SUM(C11:C94)</f>
        <v>0</v>
      </c>
      <c r="D95" s="97">
        <f t="shared" si="8"/>
        <v>0</v>
      </c>
      <c r="E95" s="97">
        <f t="shared" si="8"/>
        <v>0</v>
      </c>
      <c r="F95" s="97">
        <f t="shared" si="8"/>
        <v>0</v>
      </c>
      <c r="G95" s="97">
        <f t="shared" si="8"/>
        <v>0</v>
      </c>
      <c r="H95" s="97">
        <f t="shared" si="8"/>
        <v>0</v>
      </c>
      <c r="I95" s="103">
        <f t="shared" si="8"/>
        <v>0</v>
      </c>
    </row>
    <row r="96" spans="1:9" x14ac:dyDescent="0.2">
      <c r="D96" s="7"/>
    </row>
    <row r="97" spans="4:4" x14ac:dyDescent="0.2">
      <c r="D97" s="7"/>
    </row>
    <row r="98" spans="4:4" x14ac:dyDescent="0.2">
      <c r="D98" s="7"/>
    </row>
    <row r="99" spans="4:4" x14ac:dyDescent="0.2">
      <c r="D99" s="7"/>
    </row>
    <row r="100" spans="4:4" x14ac:dyDescent="0.2">
      <c r="D100" s="7"/>
    </row>
    <row r="101" spans="4:4" x14ac:dyDescent="0.2">
      <c r="D101" s="7"/>
    </row>
    <row r="102" spans="4:4" x14ac:dyDescent="0.2">
      <c r="D102" s="7"/>
    </row>
    <row r="103" spans="4:4" x14ac:dyDescent="0.2">
      <c r="D103" s="7"/>
    </row>
    <row r="104" spans="4:4" x14ac:dyDescent="0.2">
      <c r="D104" s="7"/>
    </row>
    <row r="105" spans="4:4" x14ac:dyDescent="0.2">
      <c r="D105" s="7"/>
    </row>
    <row r="106" spans="4:4" x14ac:dyDescent="0.2">
      <c r="D106" s="7"/>
    </row>
    <row r="107" spans="4:4" x14ac:dyDescent="0.2">
      <c r="D107" s="7"/>
    </row>
    <row r="108" spans="4:4" x14ac:dyDescent="0.2">
      <c r="D108" s="7"/>
    </row>
    <row r="109" spans="4:4" x14ac:dyDescent="0.2">
      <c r="D109" s="7"/>
    </row>
    <row r="110" spans="4:4" x14ac:dyDescent="0.2">
      <c r="D110" s="7"/>
    </row>
    <row r="111" spans="4:4" x14ac:dyDescent="0.2">
      <c r="D111" s="7"/>
    </row>
    <row r="112" spans="4:4" x14ac:dyDescent="0.2">
      <c r="D112" s="7"/>
    </row>
    <row r="113" spans="4:4" x14ac:dyDescent="0.2">
      <c r="D113" s="7"/>
    </row>
    <row r="114" spans="4:4" x14ac:dyDescent="0.2">
      <c r="D114" s="7"/>
    </row>
    <row r="115" spans="4:4" x14ac:dyDescent="0.2">
      <c r="D115" s="7"/>
    </row>
    <row r="116" spans="4:4" x14ac:dyDescent="0.2">
      <c r="D116" s="7"/>
    </row>
    <row r="117" spans="4:4" x14ac:dyDescent="0.2">
      <c r="D117" s="7"/>
    </row>
    <row r="118" spans="4:4" x14ac:dyDescent="0.2">
      <c r="D118" s="7"/>
    </row>
    <row r="119" spans="4:4" x14ac:dyDescent="0.2">
      <c r="D119" s="7"/>
    </row>
    <row r="120" spans="4:4" x14ac:dyDescent="0.2">
      <c r="D120" s="7"/>
    </row>
    <row r="121" spans="4:4" x14ac:dyDescent="0.2">
      <c r="D121" s="7"/>
    </row>
    <row r="122" spans="4:4" x14ac:dyDescent="0.2">
      <c r="D122" s="7"/>
    </row>
    <row r="123" spans="4:4" x14ac:dyDescent="0.2">
      <c r="D123" s="7"/>
    </row>
    <row r="124" spans="4:4" x14ac:dyDescent="0.2">
      <c r="D124" s="7"/>
    </row>
    <row r="125" spans="4:4" x14ac:dyDescent="0.2">
      <c r="D125" s="7"/>
    </row>
    <row r="126" spans="4:4" x14ac:dyDescent="0.2">
      <c r="D126" s="7"/>
    </row>
    <row r="127" spans="4:4" x14ac:dyDescent="0.2">
      <c r="D127" s="7"/>
    </row>
    <row r="128" spans="4:4" x14ac:dyDescent="0.2">
      <c r="D128" s="7"/>
    </row>
    <row r="129" spans="4:4" x14ac:dyDescent="0.2">
      <c r="D129" s="7"/>
    </row>
    <row r="130" spans="4:4" x14ac:dyDescent="0.2">
      <c r="D130" s="7"/>
    </row>
    <row r="131" spans="4:4" x14ac:dyDescent="0.2">
      <c r="D131" s="7"/>
    </row>
    <row r="132" spans="4:4" x14ac:dyDescent="0.2">
      <c r="D132" s="7"/>
    </row>
    <row r="133" spans="4:4" x14ac:dyDescent="0.2">
      <c r="D133" s="7"/>
    </row>
    <row r="134" spans="4:4" x14ac:dyDescent="0.2">
      <c r="D134" s="7"/>
    </row>
    <row r="135" spans="4:4" x14ac:dyDescent="0.2">
      <c r="D135" s="7"/>
    </row>
    <row r="136" spans="4:4" x14ac:dyDescent="0.2">
      <c r="D136" s="7"/>
    </row>
    <row r="137" spans="4:4" x14ac:dyDescent="0.2">
      <c r="D137" s="7"/>
    </row>
    <row r="138" spans="4:4" x14ac:dyDescent="0.2">
      <c r="D138" s="7"/>
    </row>
    <row r="139" spans="4:4" x14ac:dyDescent="0.2">
      <c r="D139" s="7"/>
    </row>
    <row r="140" spans="4:4" x14ac:dyDescent="0.2">
      <c r="D140" s="7"/>
    </row>
    <row r="141" spans="4:4" x14ac:dyDescent="0.2">
      <c r="D141" s="7"/>
    </row>
    <row r="142" spans="4:4" x14ac:dyDescent="0.2">
      <c r="D142" s="7"/>
    </row>
    <row r="143" spans="4:4" x14ac:dyDescent="0.2">
      <c r="D143" s="7"/>
    </row>
    <row r="144" spans="4:4" x14ac:dyDescent="0.2">
      <c r="D144" s="7"/>
    </row>
    <row r="145" spans="4:4" x14ac:dyDescent="0.2">
      <c r="D145" s="7"/>
    </row>
    <row r="146" spans="4:4" x14ac:dyDescent="0.2">
      <c r="D146" s="7"/>
    </row>
    <row r="147" spans="4:4" x14ac:dyDescent="0.2">
      <c r="D147" s="7"/>
    </row>
    <row r="148" spans="4:4" x14ac:dyDescent="0.2">
      <c r="D148" s="7"/>
    </row>
    <row r="149" spans="4:4" x14ac:dyDescent="0.2">
      <c r="D149" s="7"/>
    </row>
  </sheetData>
  <mergeCells count="14">
    <mergeCell ref="A3:A10"/>
    <mergeCell ref="A1:I1"/>
    <mergeCell ref="F6:F10"/>
    <mergeCell ref="G6:G10"/>
    <mergeCell ref="H6:H10"/>
    <mergeCell ref="B3:B10"/>
    <mergeCell ref="C3:H3"/>
    <mergeCell ref="I3:I10"/>
    <mergeCell ref="C4:D5"/>
    <mergeCell ref="E4:F5"/>
    <mergeCell ref="G4:H5"/>
    <mergeCell ref="C6:C10"/>
    <mergeCell ref="D6:D10"/>
    <mergeCell ref="E6:E10"/>
  </mergeCells>
  <pageMargins left="0.70866141732283472" right="0" top="0.35433070866141736" bottom="0" header="0.31496062992125984" footer="0.31496062992125984"/>
  <pageSetup paperSize="9" scale="85" orientation="landscape" r:id="rId1"/>
  <ignoredErrors>
    <ignoredError sqref="C19:C33 C36:C9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ФО-24 Приложение</vt:lpstr>
      <vt:lpstr>Разшифровка</vt:lpstr>
      <vt:lpstr>Разшифровка!Print_Titles</vt:lpstr>
      <vt:lpstr>'ФО-24 Приложение'!Print_Titles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Ана Василева</cp:lastModifiedBy>
  <cp:lastPrinted>2024-04-26T08:06:53Z</cp:lastPrinted>
  <dcterms:created xsi:type="dcterms:W3CDTF">2024-04-18T10:52:18Z</dcterms:created>
  <dcterms:modified xsi:type="dcterms:W3CDTF">2024-04-26T08:07:44Z</dcterms:modified>
</cp:coreProperties>
</file>