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3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H86" i="1"/>
  <c r="F87" i="1"/>
  <c r="F86" i="1" s="1"/>
  <c r="M86" i="1"/>
  <c r="L86" i="1"/>
  <c r="K86" i="1"/>
  <c r="K66" i="1" s="1"/>
  <c r="I86" i="1"/>
  <c r="G86" i="1"/>
  <c r="E86" i="1"/>
  <c r="F85" i="1"/>
  <c r="F84" i="1"/>
  <c r="F83" i="1"/>
  <c r="I77" i="1"/>
  <c r="H77" i="1"/>
  <c r="F82" i="1"/>
  <c r="E77" i="1"/>
  <c r="E66" i="1" s="1"/>
  <c r="F81" i="1"/>
  <c r="F80" i="1"/>
  <c r="F79" i="1"/>
  <c r="J77" i="1"/>
  <c r="M77" i="1"/>
  <c r="L77" i="1"/>
  <c r="K77" i="1"/>
  <c r="G77" i="1"/>
  <c r="F76" i="1"/>
  <c r="F75" i="1"/>
  <c r="F74" i="1"/>
  <c r="F73" i="1"/>
  <c r="F72" i="1"/>
  <c r="F71" i="1"/>
  <c r="F70" i="1"/>
  <c r="M68" i="1"/>
  <c r="M66" i="1" s="1"/>
  <c r="I68" i="1"/>
  <c r="I66" i="1" s="1"/>
  <c r="F69" i="1"/>
  <c r="L68" i="1"/>
  <c r="L66" i="1" s="1"/>
  <c r="K68" i="1"/>
  <c r="J68" i="1"/>
  <c r="H68" i="1"/>
  <c r="E68" i="1"/>
  <c r="F67" i="1"/>
  <c r="F63" i="1"/>
  <c r="F62" i="1"/>
  <c r="E56" i="1"/>
  <c r="F61" i="1"/>
  <c r="F60" i="1"/>
  <c r="F59" i="1"/>
  <c r="F58" i="1"/>
  <c r="J56" i="1"/>
  <c r="M56" i="1"/>
  <c r="L56" i="1"/>
  <c r="K56" i="1"/>
  <c r="H56" i="1"/>
  <c r="G56" i="1"/>
  <c r="F55" i="1"/>
  <c r="F54" i="1"/>
  <c r="F53" i="1"/>
  <c r="F52" i="1"/>
  <c r="F51" i="1"/>
  <c r="F50" i="1"/>
  <c r="F49" i="1"/>
  <c r="F48" i="1"/>
  <c r="F47" i="1"/>
  <c r="F46" i="1"/>
  <c r="F45" i="1"/>
  <c r="F44" i="1"/>
  <c r="F43" i="1"/>
  <c r="F42" i="1"/>
  <c r="F41" i="1"/>
  <c r="F40" i="1"/>
  <c r="J39" i="1"/>
  <c r="I39" i="1"/>
  <c r="I38" i="1" s="1"/>
  <c r="H39" i="1"/>
  <c r="G39" i="1"/>
  <c r="G38" i="1" s="1"/>
  <c r="E39" i="1"/>
  <c r="M38" i="1"/>
  <c r="L38" i="1"/>
  <c r="K38" i="1"/>
  <c r="J38" i="1"/>
  <c r="H38" i="1"/>
  <c r="E38" i="1"/>
  <c r="F37" i="1"/>
  <c r="F36" i="1"/>
  <c r="F35" i="1"/>
  <c r="F34" i="1"/>
  <c r="F33" i="1"/>
  <c r="F32" i="1"/>
  <c r="F31" i="1"/>
  <c r="F30" i="1"/>
  <c r="F29" i="1"/>
  <c r="F28" i="1"/>
  <c r="F27" i="1"/>
  <c r="H25" i="1"/>
  <c r="H22" i="1" s="1"/>
  <c r="H64" i="1" s="1"/>
  <c r="F26" i="1"/>
  <c r="F25" i="1" s="1"/>
  <c r="M25" i="1"/>
  <c r="L25" i="1"/>
  <c r="L22" i="1" s="1"/>
  <c r="L64" i="1" s="1"/>
  <c r="L65" i="1" s="1"/>
  <c r="K25" i="1"/>
  <c r="K22" i="1" s="1"/>
  <c r="K64" i="1" s="1"/>
  <c r="J25" i="1"/>
  <c r="I25" i="1"/>
  <c r="I22" i="1" s="1"/>
  <c r="G25" i="1"/>
  <c r="E25" i="1"/>
  <c r="E22" i="1" s="1"/>
  <c r="E64" i="1" s="1"/>
  <c r="F24" i="1"/>
  <c r="J22" i="1"/>
  <c r="J64" i="1" s="1"/>
  <c r="M22" i="1"/>
  <c r="M64" i="1" s="1"/>
  <c r="M65" i="1" s="1"/>
  <c r="G22" i="1"/>
  <c r="G64" i="1" l="1"/>
  <c r="J105" i="1"/>
  <c r="J65" i="1"/>
  <c r="K65" i="1"/>
  <c r="H105" i="1"/>
  <c r="H65" i="1"/>
  <c r="J66" i="1"/>
  <c r="E105" i="1"/>
  <c r="E65" i="1"/>
  <c r="F39" i="1"/>
  <c r="F38" i="1" s="1"/>
  <c r="I64" i="1"/>
  <c r="F68" i="1"/>
  <c r="F66" i="1" s="1"/>
  <c r="H66" i="1"/>
  <c r="F23" i="1"/>
  <c r="F22" i="1" s="1"/>
  <c r="I56" i="1"/>
  <c r="F57" i="1"/>
  <c r="F56" i="1" s="1"/>
  <c r="F78" i="1"/>
  <c r="F77" i="1" s="1"/>
  <c r="G68" i="1"/>
  <c r="G66" i="1" s="1"/>
  <c r="I105" i="1" l="1"/>
  <c r="I65" i="1"/>
  <c r="F64" i="1"/>
  <c r="G105" i="1"/>
  <c r="G65"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<sst xmlns="http://schemas.openxmlformats.org/spreadsheetml/2006/main" count="255" uniqueCount="183">
  <si>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</si>
  <si>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</si>
  <si>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</si>
  <si>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</si>
  <si>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</si>
  <si>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</si>
  <si>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</si>
  <si>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</si>
  <si>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</si>
  <si>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</si>
  <si>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</si>
  <si>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</si>
  <si>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</si>
  <si>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</si>
  <si>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</si>
  <si>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</si>
  <si>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</si>
  <si>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</si>
  <si>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</si>
  <si>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</si>
  <si>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</si>
  <si>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</si>
  <si>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</si>
  <si>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</si>
  <si>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</si>
  <si>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</si>
  <si>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</si>
  <si>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</si>
  <si>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</si>
  <si>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</si>
  <si>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</si>
  <si>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</si>
  <si>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</si>
  <si>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</si>
  <si>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</si>
  <si>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</si>
  <si>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</si>
  <si>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</si>
  <si>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</si>
  <si>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</si>
  <si>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</si>
  <si>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</si>
  <si>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</si>
  <si>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</si>
  <si>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</si>
  <si>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</si>
  <si>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</si>
  <si>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</si>
  <si>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</si>
  <si>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</si>
  <si>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</si>
  <si>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</si>
  <si>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</si>
  <si>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</si>
  <si>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</si>
  <si>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</si>
  <si>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</si>
  <si>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</si>
  <si>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</si>
  <si>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</si>
  <si>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</si>
  <si>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</si>
  <si>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</si>
  <si>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</si>
  <si>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</si>
  <si>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</si>
  <si>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</si>
  <si>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</si>
  <si>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</si>
  <si>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</si>
  <si>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</si>
  <si>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</si>
  <si>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</si>
  <si>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</si>
  <si>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</si>
  <si>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</si>
  <si>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</si>
  <si>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</si>
  <si>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</si>
  <si>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</si>
  <si>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</si>
  <si>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</si>
  <si>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</si>
  <si>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</si>
  <si>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</si>
  <si>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</si>
  <si>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</si>
  <si>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</si>
  <si>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</si>
  <si>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</si>
  <si>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</si>
  <si>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</si>
  <si>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</si>
  <si>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</si>
  <si>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</si>
  <si>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</si>
  <si>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</si>
  <si>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</si>
  <si>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</si>
  <si>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</si>
  <si>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</si>
  <si>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</si>
  <si>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</si>
  <si>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</si>
  <si>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</si>
  <si>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</si>
  <si>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</si>
  <si>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</si>
  <si>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</si>
  <si>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</si>
  <si>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</si>
  <si>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</si>
  <si>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</si>
  <si>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</si>
  <si>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</si>
  <si>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</si>
  <si>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</si>
  <si>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</si>
  <si>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</si>
  <si>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</si>
  <si>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</si>
  <si>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</si>
  <si>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</si>
  <si>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</si>
  <si>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</si>
  <si>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</si>
  <si>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</si>
  <si>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</si>
  <si>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</si>
  <si>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</si>
  <si>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</si>
  <si>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</si>
  <si>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</si>
  <si>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</si>
  <si>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</si>
  <si>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</si>
  <si>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</si>
  <si>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</si>
  <si>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</si>
  <si>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</si>
  <si>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</si>
  <si>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</si>
  <si>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</si>
  <si>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</si>
  <si>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</si>
  <si>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</si>
  <si>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</si>
  <si>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</si>
  <si>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</si>
  <si>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</si>
  <si>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</si>
  <si>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</si>
  <si>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</si>
  <si>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</si>
  <si>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</si>
  <si>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</si>
  <si>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</si>
  <si>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</si>
  <si>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</si>
  <si>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</si>
  <si>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</si>
  <si>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</si>
  <si>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</si>
  <si>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</si>
  <si>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</si>
  <si>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</si>
  <si>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</si>
  <si>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</si>
  <si>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</si>
  <si>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</si>
  <si>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</si>
  <si>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</si>
  <si>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</si>
  <si>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</si>
  <si>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</si>
  <si>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</si>
  <si>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</si>
  <si>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</si>
  <si>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</si>
  <si>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l.petrova@minfin.bg</t>
  </si>
  <si>
    <t>Лиляна Вълкова</t>
  </si>
  <si>
    <t>Адрияна Димова</t>
  </si>
  <si>
    <t>Детелина 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</si>
</sst>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H18" sqref="H1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45382</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68791</v>
      </c>
      <c r="G22" s="103">
        <f t="shared" si="0"/>
        <v>71682</v>
      </c>
      <c r="H22" s="104">
        <f t="shared" si="0"/>
        <v>-2891</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-14476</v>
      </c>
      <c r="G25" s="128">
        <f t="shared" ref="G25:M25" si="2">+G26+G30+G31+G32+G33</f>
        <v>-11585</v>
      </c>
      <c r="H25" s="129">
        <f>+H26+H30+H31+H32+H33</f>
        <v>-2891</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v>
      </c>
      <c r="G26" s="134">
        <v>3</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2628</v>
      </c>
      <c r="G31" s="169">
        <v>1363</v>
      </c>
      <c r="H31" s="170">
        <v>1265</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-17107</v>
      </c>
      <c r="G32" s="169">
        <v>-12951</v>
      </c>
      <c r="H32" s="170">
        <v>-4156</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83267</v>
      </c>
      <c r="G37" s="200">
        <v>83267</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745726</v>
      </c>
      <c r="G38" s="210">
        <f t="shared" si="3"/>
        <v>745726</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315</v>
      </c>
      <c r="G43" s="251">
        <v>315</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129050</v>
      </c>
      <c r="G48" s="163">
        <v>129050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-331</v>
      </c>
      <c r="G50" s="169">
        <v>-331</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616692</v>
      </c>
      <c r="G51" s="121">
        <v>616692</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-988903</v>
      </c>
      <c r="G56" s="294">
        <f t="shared" si="5"/>
        <v>-991794</v>
      </c>
      <c r="H56" s="295">
        <f t="shared" si="5"/>
        <v>2891</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22611</v>
      </c>
      <c r="G57" s="300">
        <v>22611</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-1011514</v>
      </c>
      <c r="G58" s="305">
        <v>-1014405</v>
      </c>
      <c r="H58" s="306">
        <v>2891</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-1665838</v>
      </c>
      <c r="G64" s="337">
        <f t="shared" si="6"/>
        <v>-1665838</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1665838</v>
      </c>
      <c r="G66" s="349">
        <f t="shared" ref="G66:L66" si="8">SUM(+G68+G76+G77+G84+G85+G86+G89+G90+G91+G92+G93+G94+G95)</f>
        <v>1665838</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749208</v>
      </c>
      <c r="G86" s="310">
        <f t="shared" ref="G86:M86" si="11">+G87+G88</f>
        <v>749208</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749208</v>
      </c>
      <c r="G88" s="383">
        <v>749208</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-2033590</v>
      </c>
      <c r="G91" s="169">
        <v>-2023802</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-2492530996</v>
      </c>
      <c r="G94" s="169">
        <v>-2492530996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9589</v>
      </c>
      <c r="H107" s="427">
        <v>2776</v>
      </c>
      <c r="I107" s="428"/>
      <c r="J107" s="429">
        <v>45390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182</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2024-04-11T13:10:50Z</dcterms:modified>
</cp:coreProperties>
</file>