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R:\НАЦИОНАЛЕН ФОНД\ФСД\public\Счетоводна отчетност\UBC\REPORT_MONTHLY\OTCHET_EBK_24\022024\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[1]Sheet1!$A$2:$C$7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F70" i="1"/>
  <c r="K68" i="1"/>
  <c r="K66" i="1" s="1"/>
  <c r="J68" i="1"/>
  <c r="F69" i="1"/>
  <c r="E68" i="1"/>
  <c r="M68" i="1"/>
  <c r="M66" i="1" s="1"/>
  <c r="L68" i="1"/>
  <c r="L66" i="1" s="1"/>
  <c r="H68" i="1"/>
  <c r="G68" i="1"/>
  <c r="G66" i="1" s="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F39" i="1" s="1"/>
  <c r="J39" i="1"/>
  <c r="J38" i="1" s="1"/>
  <c r="I39" i="1"/>
  <c r="I38" i="1" s="1"/>
  <c r="H39" i="1"/>
  <c r="G39" i="1"/>
  <c r="E39" i="1"/>
  <c r="E38" i="1" s="1"/>
  <c r="M38" i="1"/>
  <c r="L38" i="1"/>
  <c r="K38" i="1"/>
  <c r="H38" i="1"/>
  <c r="G38" i="1"/>
  <c r="F37" i="1"/>
  <c r="F36" i="1"/>
  <c r="F35" i="1"/>
  <c r="F34" i="1"/>
  <c r="F33" i="1"/>
  <c r="F32" i="1"/>
  <c r="F31" i="1"/>
  <c r="F30" i="1"/>
  <c r="F29" i="1"/>
  <c r="F28" i="1"/>
  <c r="F27" i="1"/>
  <c r="J25" i="1"/>
  <c r="J22" i="1" s="1"/>
  <c r="J64" i="1" s="1"/>
  <c r="I25" i="1"/>
  <c r="I22" i="1" s="1"/>
  <c r="I64" i="1" s="1"/>
  <c r="H25" i="1"/>
  <c r="F26" i="1"/>
  <c r="F25" i="1" s="1"/>
  <c r="M25" i="1"/>
  <c r="M22" i="1" s="1"/>
  <c r="M64" i="1" s="1"/>
  <c r="L25" i="1"/>
  <c r="L22" i="1" s="1"/>
  <c r="L64" i="1" s="1"/>
  <c r="L65" i="1" s="1"/>
  <c r="K25" i="1"/>
  <c r="K22" i="1" s="1"/>
  <c r="K64" i="1" s="1"/>
  <c r="G25" i="1"/>
  <c r="E25" i="1"/>
  <c r="E22" i="1" s="1"/>
  <c r="E64" i="1" s="1"/>
  <c r="F24" i="1"/>
  <c r="H22" i="1"/>
  <c r="H64" i="1" s="1"/>
  <c r="G22" i="1"/>
  <c r="F23" i="1"/>
  <c r="F22" i="1" s="1"/>
  <c r="K65" i="1" l="1"/>
  <c r="I105" i="1"/>
  <c r="I65" i="1"/>
  <c r="J66" i="1"/>
  <c r="J105" i="1"/>
  <c r="J65" i="1"/>
  <c r="M65" i="1"/>
  <c r="E66" i="1"/>
  <c r="E105" i="1" s="1"/>
  <c r="F64" i="1"/>
  <c r="F38" i="1"/>
  <c r="G64" i="1"/>
  <c r="H66" i="1"/>
  <c r="H105" i="1" s="1"/>
  <c r="F68" i="1"/>
  <c r="F66" i="1" s="1"/>
  <c r="F86" i="1"/>
  <c r="I68" i="1"/>
  <c r="I66" i="1" s="1"/>
  <c r="H86" i="1"/>
  <c r="F105" i="1" l="1"/>
  <c r="F65" i="1"/>
  <c r="G65" i="1"/>
  <c r="G105" i="1"/>
  <c r="H65" i="1"/>
  <c r="E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<sst xmlns="http://schemas.openxmlformats.org/spreadsheetml/2006/main" count="252" uniqueCount="180">
  <si>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</si>
  <si>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</si>
  <si>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</si>
  <si>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</si>
  <si>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</si>
  <si>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</si>
  <si>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</si>
  <si>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</si>
  <si>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</si>
  <si>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</si>
  <si>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</si>
  <si>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</si>
  <si>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</si>
  <si>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</si>
  <si>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</si>
  <si>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</si>
  <si>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</si>
  <si>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</si>
  <si>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</si>
  <si>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</si>
  <si>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</si>
  <si>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</si>
  <si>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</si>
  <si>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</si>
  <si>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</si>
  <si>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</si>
  <si>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</si>
  <si>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</si>
  <si>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</si>
  <si>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</si>
  <si>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</si>
  <si>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</si>
  <si>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</si>
  <si>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</si>
  <si>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</si>
  <si>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</si>
  <si>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</si>
  <si>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</si>
  <si>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</si>
  <si>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</si>
  <si>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</si>
  <si>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</si>
  <si>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</si>
  <si>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</si>
  <si>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</si>
  <si>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</si>
  <si>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</si>
  <si>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</si>
  <si>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</si>
  <si>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</si>
  <si>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</si>
  <si>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</si>
  <si>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</si>
  <si>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</si>
  <si>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</si>
  <si>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</si>
  <si>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</si>
  <si>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</si>
  <si>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</si>
  <si>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</si>
  <si>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</si>
  <si>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</si>
  <si>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</si>
  <si>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</si>
  <si>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</si>
  <si>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</si>
  <si>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</si>
  <si>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</si>
  <si>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</si>
  <si>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</si>
  <si>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</si>
  <si>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</si>
  <si>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</si>
  <si>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</si>
  <si>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</si>
  <si>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</si>
  <si>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</si>
  <si>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</si>
  <si>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</si>
  <si>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</si>
  <si>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</si>
  <si>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</si>
  <si>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</si>
  <si>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</si>
  <si>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</si>
  <si>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</si>
  <si>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</si>
  <si>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</si>
  <si>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</si>
  <si>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</si>
  <si>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</si>
  <si>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</si>
  <si>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</si>
  <si>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</si>
  <si>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</si>
  <si>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</si>
  <si>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</si>
  <si>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</si>
  <si>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</si>
  <si>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</si>
  <si>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</si>
  <si>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</si>
  <si>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</si>
  <si>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</si>
  <si>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</si>
  <si>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</si>
  <si>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</si>
  <si>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</si>
  <si>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</si>
  <si>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</si>
  <si>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</si>
  <si>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</si>
  <si>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</si>
  <si>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</si>
  <si>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</si>
  <si>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</si>
  <si>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</si>
  <si>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</si>
  <si>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</si>
  <si>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</si>
  <si>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</si>
  <si>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</si>
  <si>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</si>
  <si>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</si>
  <si>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</si>
  <si>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</si>
  <si>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</si>
  <si>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</si>
  <si>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</si>
  <si>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</si>
  <si>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</si>
  <si>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</si>
  <si>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</si>
  <si>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</si>
  <si>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</si>
  <si>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</si>
  <si>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</si>
  <si>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</si>
  <si>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</si>
  <si>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</si>
  <si>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</si>
  <si>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</si>
  <si>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</si>
  <si>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</si>
  <si>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</si>
  <si>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</si>
  <si>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</si>
  <si>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</si>
  <si>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</si>
  <si>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</si>
  <si>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</si>
  <si>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</si>
  <si>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</si>
  <si>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</si>
  <si>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</si>
  <si>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</si>
  <si>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</si>
  <si>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</si>
  <si>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</si>
  <si>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</si>
  <si>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</si>
  <si>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</si>
  <si>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</si>
  <si>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</si>
  <si>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</si>
  <si>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</si>
  <si>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</si>
  <si>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</si>
  <si>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</si>
  <si>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</si>
  <si>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</si>
  <si>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</si>
  <si>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</si>
  <si>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код по ЕБК:</t>
  </si>
  <si>
    <t>СЕС - ДМП</t>
  </si>
  <si>
    <t>9817</t>
  </si>
  <si>
    <t>Годишен         уточнен план                           2024 г.</t>
  </si>
  <si>
    <t>ОТЧЕТ               2024 г.</t>
  </si>
  <si>
    <t>m.voynov@minfin.bg</t>
  </si>
  <si>
    <t>Мартин Войнов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</si>
</sst>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hare\MF\&#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ash-Flow-DATA"/>
      <sheetName val="OTCHET-agregirani pokazateli"/>
      <sheetName val="OTCHET F"/>
      <sheetName val="OTCHET"/>
      <sheetName val="INF"/>
      <sheetName val="list"/>
      <sheetName val="ubc "/>
      <sheetName val="CASH FLOW DATA"/>
      <sheetName val="AGREGIRANI POKAZATELI"/>
      <sheetName val="AGRERIRANI POKAZATELI NF"/>
      <sheetName val="NF"/>
      <sheetName val="BG02-BG03"/>
      <sheetName val="БГ07БГ11 МС"/>
      <sheetName val="БГ 08МК"/>
      <sheetName val="BG14BG15"/>
      <sheetName val="МВР 2014 2021"/>
      <sheetName val="МОН 2014 2021"/>
      <sheetName val="МОСВ 2014 2021"/>
      <sheetName val="МС 2014 2021"/>
      <sheetName val="МК 2014 2021"/>
      <sheetName val="МЕ 2014 2021"/>
      <sheetName val="бг04 МЕ"/>
      <sheetName val="ubc"/>
      <sheetName val="NF agregirani danni"/>
      <sheetName val="BG 01"/>
      <sheetName val="BG02BG03"/>
    </sheetNames>
    <sheetDataSet>
      <sheetData sheetId="0" refreshError="1">
        <row r="2">
          <cell r="B2">
            <v>0</v>
          </cell>
          <cell r="C2">
            <v>0</v>
          </cell>
        </row>
        <row r="3">
          <cell r="B3">
            <v>0</v>
          </cell>
          <cell r="C3">
            <v>0</v>
          </cell>
        </row>
        <row r="4">
          <cell r="B4">
            <v>0</v>
          </cell>
          <cell r="C4">
            <v>0</v>
          </cell>
        </row>
        <row r="5">
          <cell r="B5">
            <v>0</v>
          </cell>
          <cell r="C5">
            <v>0</v>
          </cell>
        </row>
        <row r="6">
          <cell r="B6">
            <v>0</v>
          </cell>
          <cell r="C6">
            <v>0</v>
          </cell>
        </row>
        <row r="7">
          <cell r="B7">
            <v>0</v>
          </cell>
          <cell r="C7">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F14" sqref="F14"/>
    </sheetView>
  </sheetViews>
  <sheetFormatPr defaultColWidth="9.140625"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3.2851562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3.2851562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3.2851562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3.2851562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3.2851562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3.2851562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3.2851562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3.2851562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3.2851562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3.2851562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3.2851562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3.2851562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3.2851562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3.2851562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3.2851562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3.2851562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3.2851562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3.2851562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3.2851562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3.2851562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3.2851562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3.2851562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3.2851562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3.2851562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3.2851562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3.2851562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3.2851562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3.2851562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3.2851562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3.2851562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3.2851562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3.2851562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3.2851562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3.2851562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3.2851562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3.2851562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3.2851562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3.2851562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3.2851562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3.2851562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3.2851562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3.2851562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3.2851562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3.2851562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3.2851562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3.2851562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3.2851562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3.2851562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3.2851562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3.2851562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3.2851562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3.2851562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3.2851562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3.2851562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3.2851562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3.2851562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3.2851562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3.2851562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3.2851562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3.2851562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3.2851562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3.2851562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3.2851562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3.2851562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e">
        <v>#N/A</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45351</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e">
        <v>#N/A</v>
      </c>
      <c r="C13" s="31"/>
      <c r="D13" s="31"/>
      <c r="E13" s="35" t="s">
        <v>173</v>
      </c>
      <c r="F13" s="36" t="s">
        <v>175</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174</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176</v>
      </c>
      <c r="F17" s="454" t="s">
        <v>177</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56885500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56885500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68483100</v>
      </c>
      <c r="F38" s="209">
        <f t="shared" si="3"/>
        <v>2792188</v>
      </c>
      <c r="G38" s="210">
        <f t="shared" si="3"/>
        <v>2792188</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3228900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1868100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644000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716800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31094000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11168200</v>
      </c>
      <c r="F48" s="168">
        <f t="shared" si="1"/>
        <v>2792188</v>
      </c>
      <c r="G48" s="163">
        <v>2792188</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16164000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6828000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9530600</v>
      </c>
      <c r="F56" s="293">
        <f t="shared" si="5"/>
        <v>-10232218</v>
      </c>
      <c r="G56" s="294">
        <f t="shared" si="5"/>
        <v>-10232218</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9530600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-10232218</v>
      </c>
      <c r="G58" s="305">
        <v>-10232218</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-2067000</v>
      </c>
      <c r="F64" s="336">
        <f t="shared" si="6"/>
        <v>-13024406</v>
      </c>
      <c r="G64" s="337">
        <f t="shared" si="6"/>
        <v>-13024406</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2067000</v>
      </c>
      <c r="F66" s="348">
        <f>SUM(+F68+F76+F77+F84+F85+F86+F89+F90+F91+F92+F93+F94+F95)</f>
        <v>13024406</v>
      </c>
      <c r="G66" s="349">
        <f t="shared" ref="G66:L66" si="8">SUM(+G68+G76+G77+G84+G85+G86+G89+G90+G91+G92+G93+G94+G95)</f>
        <v>13024406</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2067000</v>
      </c>
      <c r="F93" s="168">
        <f t="shared" si="12"/>
        <v>68125897</v>
      </c>
      <c r="G93" s="169">
        <v>68125897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-55101491</v>
      </c>
      <c r="G94" s="169">
        <v>-55101491</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178</v>
      </c>
      <c r="C107" s="421"/>
      <c r="D107" s="421"/>
      <c r="E107" s="426"/>
      <c r="F107" s="19"/>
      <c r="G107" s="427">
        <v>9859</v>
      </c>
      <c r="H107" s="427">
        <v>2756</v>
      </c>
      <c r="I107" s="428"/>
      <c r="J107" s="429">
        <v>45359</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179</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v>0</v>
      </c>
      <c r="F114" s="447"/>
      <c r="G114" s="443"/>
      <c r="H114" s="3"/>
      <c r="I114" s="447">
        <v>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2020-07-15T07:25:14Z</dcterms:created>
  <dcterms:modified xsi:type="dcterms:W3CDTF">2024-03-11T14:22:45Z</dcterms:modified>
</cp:coreProperties>
</file>