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pagelski\Desktop\"/>
    </mc:Choice>
  </mc:AlternateContent>
  <bookViews>
    <workbookView xWindow="4995" yWindow="435" windowWidth="18240" windowHeight="10350" activeTab="1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E238" i="5" l="1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A225" i="5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E224" i="5"/>
  <c r="A224" i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E227" i="1"/>
  <c r="C23" i="4" l="1"/>
  <c r="C24" i="4"/>
  <c r="C25" i="4" s="1"/>
  <c r="S17" i="1" l="1"/>
  <c r="S18" i="1" s="1"/>
  <c r="R217" i="5" l="1"/>
  <c r="P217" i="5"/>
  <c r="N217" i="5"/>
  <c r="S18" i="5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S218" i="5" s="1"/>
  <c r="Q18" i="5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Q218" i="5" s="1"/>
  <c r="O18" i="5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O217" i="5" s="1"/>
  <c r="H18" i="5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17" i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O17" i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Q17" i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P216" i="1"/>
  <c r="C19" i="4"/>
  <c r="C20" i="4" s="1"/>
  <c r="C21" i="4" s="1"/>
  <c r="C22" i="4" s="1"/>
  <c r="C26" i="4" s="1"/>
  <c r="C27" i="4" s="1"/>
  <c r="C28" i="4" s="1"/>
  <c r="C29" i="4" s="1"/>
  <c r="C30" i="4" s="1"/>
  <c r="C31" i="4" s="1"/>
  <c r="N216" i="1"/>
  <c r="R216" i="1"/>
  <c r="S19" i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E224" i="1"/>
  <c r="E233" i="1"/>
  <c r="E225" i="1"/>
  <c r="E226" i="1"/>
  <c r="E234" i="1"/>
  <c r="E230" i="1"/>
  <c r="E223" i="1"/>
  <c r="E235" i="1"/>
  <c r="E236" i="1"/>
  <c r="E228" i="1"/>
  <c r="E237" i="1"/>
  <c r="E232" i="1"/>
  <c r="E231" i="1"/>
  <c r="E229" i="1"/>
  <c r="S217" i="1" l="1"/>
  <c r="Q217" i="1"/>
  <c r="O217" i="1"/>
  <c r="O218" i="5"/>
</calcChain>
</file>

<file path=xl/sharedStrings.xml><?xml version="1.0" encoding="utf-8"?>
<sst xmlns="http://schemas.openxmlformats.org/spreadsheetml/2006/main" count="210" uniqueCount="100">
  <si>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</si>
  <si>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</si>
  <si>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</si>
  <si>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</si>
  <si>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</si>
  <si>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</si>
  <si>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</si>
  <si>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</si>
  <si>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</si>
  <si>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</si>
  <si>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</si>
  <si>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</si>
  <si>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</si>
  <si>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</si>
  <si>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</si>
  <si>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</si>
  <si>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</si>
  <si>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</si>
  <si>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</si>
  <si>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</si>
  <si>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</si>
  <si>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</si>
  <si>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</si>
  <si>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</si>
  <si>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</si>
  <si>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</si>
  <si>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</si>
  <si>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</si>
  <si>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</si>
  <si>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</si>
  <si>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</si>
  <si>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</si>
  <si>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</si>
  <si>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</si>
  <si>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</si>
  <si>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</si>
  <si>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</si>
  <si>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</si>
  <si>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</si>
  <si>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</si>
  <si>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</si>
  <si>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</si>
  <si>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</si>
  <si>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</si>
  <si>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</si>
  <si>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</si>
  <si>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</si>
  <si>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</si>
  <si>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</si>
  <si>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</si>
  <si>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</si>
  <si>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</si>
  <si>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</si>
  <si>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</si>
  <si>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</si>
  <si>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</si>
  <si>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</si>
  <si>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</si>
  <si>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</si>
  <si>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</si>
  <si>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</si>
  <si>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</si>
  <si>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</si>
  <si>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</si>
  <si>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</si>
  <si>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</si>
  <si>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</si>
  <si>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</si>
  <si>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</si>
  <si>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</si>
  <si>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</si>
  <si>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</si>
  <si>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</si>
  <si>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</si>
  <si>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</si>
  <si>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</si>
  <si>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</si>
  <si>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</si>
  <si>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</si>
  <si>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</si>
  <si>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</si>
  <si>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</si>
  <si>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</si>
  <si>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</si>
  <si>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</si>
  <si>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</si>
  <si>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</si>
  <si>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</si>
  <si>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</si>
  <si>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</si>
  <si>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</si>
  <si>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</si>
  <si>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</si>
  <si>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</si>
  <si>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</si>
  <si>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</si>
  <si>
    <t>Кей Би Си Банк България ЕАД</t>
  </si>
  <si>
    <t>Банка ДСК АД</t>
  </si>
  <si>
    <t>Юробанк България АД</t>
  </si>
  <si>
    <t>Тексим Банк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</si>
</sst>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218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56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56" fillId="32" borderId="52" xfId="0" applyFont="1" applyFill="1" applyBorder="1" applyAlignment="1" applyProtection="1">
      <alignment horizontal="center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/>
    <cellStyle name="Normal_Spravka-&amp;-69-05-2011-MAKET-entity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3"/>
  <sheetViews>
    <sheetView topLeftCell="B13" workbookViewId="0">
      <selection activeCell="D23" sqref="D23:L23"/>
    </sheetView>
  </sheetViews>
  <sheetFormatPr defaultRowHeight="15.75" x14ac:dyDescent="0.25"/>
  <cols>
    <col min="1" max="1" width="0.710937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9.140625" style="65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3.28515625" style="65" customWidth="1"/>
    <col min="12" max="12" width="5.28515625" style="65" customWidth="1"/>
    <col min="13" max="16384" width="9.140625" style="43"/>
  </cols>
  <sheetData>
    <row r="1" spans="1:57" s="36" customFormat="1" ht="9.75" customHeight="1" thickBot="1" x14ac:dyDescent="0.3">
      <c r="A1" s="36" t="s">
        <v>47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 x14ac:dyDescent="0.3">
      <c r="B2" s="37"/>
      <c r="C2" s="143" t="s">
        <v>81</v>
      </c>
      <c r="D2" s="144"/>
      <c r="E2" s="144"/>
      <c r="F2" s="144"/>
      <c r="G2" s="144"/>
      <c r="H2" s="144"/>
      <c r="I2" s="144"/>
      <c r="J2" s="144"/>
      <c r="K2" s="144"/>
      <c r="L2" s="145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62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63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65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66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67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68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74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69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70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64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71</v>
      </c>
      <c r="E14" s="97"/>
      <c r="F14" s="97"/>
      <c r="G14" s="97"/>
      <c r="H14" s="97"/>
      <c r="I14" s="97"/>
      <c r="J14" s="97"/>
      <c r="K14" s="97"/>
      <c r="L14" s="98"/>
    </row>
    <row r="15" spans="1:57" x14ac:dyDescent="0.25">
      <c r="B15" s="37"/>
      <c r="C15" s="119">
        <v>2</v>
      </c>
      <c r="D15" s="121" t="s">
        <v>79</v>
      </c>
      <c r="E15" s="121"/>
      <c r="F15" s="121"/>
      <c r="G15" s="121"/>
      <c r="H15" s="121"/>
      <c r="I15" s="121"/>
      <c r="J15" s="121"/>
      <c r="K15" s="121"/>
      <c r="L15" s="122"/>
    </row>
    <row r="16" spans="1:57" ht="61.5" customHeight="1" x14ac:dyDescent="0.25">
      <c r="B16" s="37"/>
      <c r="C16" s="120">
        <v>3</v>
      </c>
      <c r="D16" s="146" t="s">
        <v>78</v>
      </c>
      <c r="E16" s="147"/>
      <c r="F16" s="147"/>
      <c r="G16" s="147"/>
      <c r="H16" s="147"/>
      <c r="I16" s="147"/>
      <c r="J16" s="147"/>
      <c r="K16" s="147"/>
      <c r="L16" s="148"/>
    </row>
    <row r="17" spans="2:12" ht="76.5" customHeight="1" x14ac:dyDescent="0.25">
      <c r="B17" s="37"/>
      <c r="C17" s="120">
        <v>4</v>
      </c>
      <c r="D17" s="146" t="s">
        <v>80</v>
      </c>
      <c r="E17" s="147"/>
      <c r="F17" s="147"/>
      <c r="G17" s="147"/>
      <c r="H17" s="147"/>
      <c r="I17" s="147"/>
      <c r="J17" s="147"/>
      <c r="K17" s="147"/>
      <c r="L17" s="148"/>
    </row>
    <row r="18" spans="2:12" x14ac:dyDescent="0.25">
      <c r="B18" s="37"/>
      <c r="C18" s="47">
        <v>5</v>
      </c>
      <c r="D18" s="48" t="s">
        <v>75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48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1" si="0">1+C19</f>
        <v>7</v>
      </c>
      <c r="D20" s="52" t="s">
        <v>76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49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5">
        <f t="shared" si="0"/>
        <v>9</v>
      </c>
      <c r="D22" s="155" t="s">
        <v>92</v>
      </c>
      <c r="E22" s="155"/>
      <c r="F22" s="155"/>
      <c r="G22" s="155"/>
      <c r="H22" s="155"/>
      <c r="I22" s="155"/>
      <c r="J22" s="155"/>
      <c r="K22" s="155"/>
      <c r="L22" s="156"/>
    </row>
    <row r="23" spans="2:12" ht="47.25" customHeight="1" x14ac:dyDescent="0.25">
      <c r="B23" s="37"/>
      <c r="C23" s="136">
        <f t="shared" si="0"/>
        <v>10</v>
      </c>
      <c r="D23" s="157" t="s">
        <v>95</v>
      </c>
      <c r="E23" s="157"/>
      <c r="F23" s="157"/>
      <c r="G23" s="157"/>
      <c r="H23" s="157"/>
      <c r="I23" s="157"/>
      <c r="J23" s="157"/>
      <c r="K23" s="157"/>
      <c r="L23" s="158"/>
    </row>
    <row r="24" spans="2:12" s="55" customFormat="1" x14ac:dyDescent="0.25">
      <c r="B24" s="37"/>
      <c r="C24" s="51">
        <f t="shared" si="0"/>
        <v>11</v>
      </c>
      <c r="D24" s="56" t="s">
        <v>77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53" t="s">
        <v>86</v>
      </c>
      <c r="E25" s="153"/>
      <c r="F25" s="153"/>
      <c r="G25" s="153"/>
      <c r="H25" s="153"/>
      <c r="I25" s="153"/>
      <c r="J25" s="153"/>
      <c r="K25" s="153"/>
      <c r="L25" s="154"/>
    </row>
    <row r="26" spans="2:12" s="55" customFormat="1" ht="33" customHeight="1" x14ac:dyDescent="0.25">
      <c r="B26" s="126"/>
      <c r="C26" s="135">
        <f t="shared" si="0"/>
        <v>13</v>
      </c>
      <c r="D26" s="149" t="s">
        <v>88</v>
      </c>
      <c r="E26" s="149"/>
      <c r="F26" s="149"/>
      <c r="G26" s="149"/>
      <c r="H26" s="149"/>
      <c r="I26" s="149"/>
      <c r="J26" s="149"/>
      <c r="K26" s="149"/>
      <c r="L26" s="150"/>
    </row>
    <row r="27" spans="2:12" s="55" customFormat="1" ht="63" customHeight="1" x14ac:dyDescent="0.25">
      <c r="B27" s="126"/>
      <c r="C27" s="130">
        <f t="shared" si="0"/>
        <v>14</v>
      </c>
      <c r="D27" s="151" t="s">
        <v>89</v>
      </c>
      <c r="E27" s="151"/>
      <c r="F27" s="151"/>
      <c r="G27" s="151"/>
      <c r="H27" s="151"/>
      <c r="I27" s="151"/>
      <c r="J27" s="151"/>
      <c r="K27" s="151"/>
      <c r="L27" s="152"/>
    </row>
    <row r="28" spans="2:12" x14ac:dyDescent="0.25">
      <c r="B28" s="37"/>
      <c r="C28" s="125">
        <f t="shared" si="0"/>
        <v>15</v>
      </c>
      <c r="D28" s="48" t="s">
        <v>61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125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125">
        <f t="shared" si="0"/>
        <v>17</v>
      </c>
      <c r="D30" s="48" t="s">
        <v>60</v>
      </c>
      <c r="E30" s="50"/>
      <c r="F30" s="50"/>
      <c r="G30" s="50"/>
      <c r="H30" s="50"/>
      <c r="I30" s="50"/>
      <c r="J30" s="50"/>
      <c r="K30" s="50"/>
      <c r="L30" s="46"/>
    </row>
    <row r="31" spans="2:12" x14ac:dyDescent="0.25">
      <c r="B31" s="37"/>
      <c r="C31" s="125">
        <f t="shared" si="0"/>
        <v>18</v>
      </c>
      <c r="D31" s="48" t="s">
        <v>58</v>
      </c>
      <c r="E31" s="50"/>
      <c r="F31" s="50"/>
      <c r="G31" s="50"/>
      <c r="H31" s="50"/>
      <c r="I31" s="50"/>
      <c r="J31" s="50"/>
      <c r="K31" s="50"/>
      <c r="L31" s="46"/>
    </row>
    <row r="32" spans="2:12" ht="5.25" customHeight="1" thickBot="1" x14ac:dyDescent="0.3">
      <c r="B32" s="37"/>
      <c r="C32" s="61"/>
      <c r="D32" s="62"/>
      <c r="E32" s="63"/>
      <c r="F32" s="63"/>
      <c r="G32" s="63"/>
      <c r="H32" s="63"/>
      <c r="I32" s="63"/>
      <c r="J32" s="63"/>
      <c r="K32" s="63"/>
      <c r="L32" s="64"/>
    </row>
    <row r="33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7"/>
  <sheetViews>
    <sheetView tabSelected="1" topLeftCell="G1" zoomScale="88" workbookViewId="0">
      <selection activeCell="T16" sqref="T16"/>
    </sheetView>
  </sheetViews>
  <sheetFormatPr defaultColWidth="30.7109375" defaultRowHeight="15.75" x14ac:dyDescent="0.25"/>
  <cols>
    <col min="1" max="1" width="8.5703125" style="8" hidden="1" customWidth="1"/>
    <col min="2" max="2" width="10" style="8" hidden="1" customWidth="1"/>
    <col min="3" max="3" width="10.85546875" style="8" hidden="1" customWidth="1"/>
    <col min="4" max="4" width="10.42578125" style="8" hidden="1" customWidth="1"/>
    <col min="5" max="6" width="10.855468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</row>
    <row r="2" spans="1:24" ht="18.75" customHeight="1" x14ac:dyDescent="0.25">
      <c r="G2" s="6"/>
      <c r="H2" s="6"/>
      <c r="I2" s="162" t="s">
        <v>72</v>
      </c>
      <c r="J2" s="163"/>
      <c r="K2" s="161"/>
      <c r="L2" s="161"/>
      <c r="M2" s="161"/>
      <c r="N2" s="161"/>
      <c r="O2" s="6"/>
      <c r="P2" s="6"/>
      <c r="Q2" s="6"/>
      <c r="R2" s="159" t="s">
        <v>87</v>
      </c>
      <c r="S2" s="160"/>
      <c r="T2" s="132"/>
      <c r="U2" s="6"/>
      <c r="V2" s="6"/>
      <c r="W2" s="6"/>
      <c r="X2" s="6"/>
    </row>
    <row r="3" spans="1:24" ht="13.5" customHeight="1" x14ac:dyDescent="0.25">
      <c r="G3" s="6"/>
      <c r="H3" s="6"/>
      <c r="I3" s="127"/>
      <c r="J3" s="127"/>
      <c r="K3" s="164" t="s">
        <v>85</v>
      </c>
      <c r="L3" s="164"/>
      <c r="M3" s="164"/>
      <c r="N3" s="164"/>
      <c r="O3" s="127"/>
      <c r="P3" s="127"/>
      <c r="Q3" s="127"/>
      <c r="R3" s="127"/>
      <c r="S3" s="127"/>
      <c r="T3" s="129" t="s">
        <v>85</v>
      </c>
      <c r="U3" s="6"/>
      <c r="V3" s="6"/>
      <c r="W3" s="6"/>
      <c r="X3" s="6"/>
    </row>
    <row r="4" spans="1:24" ht="18.75" customHeight="1" x14ac:dyDescent="0.25">
      <c r="G4" s="6"/>
      <c r="H4" s="6"/>
      <c r="I4" s="162" t="s">
        <v>83</v>
      </c>
      <c r="J4" s="163"/>
      <c r="K4" s="161"/>
      <c r="L4" s="161"/>
      <c r="M4" s="161"/>
      <c r="N4" s="161"/>
      <c r="O4" s="6"/>
      <c r="P4" s="6"/>
      <c r="Q4" s="6"/>
      <c r="R4" s="123" t="s">
        <v>83</v>
      </c>
      <c r="S4" s="124"/>
      <c r="T4" s="132"/>
      <c r="U4" s="6"/>
      <c r="V4" s="6"/>
      <c r="W4" s="6"/>
      <c r="X4" s="6"/>
    </row>
    <row r="5" spans="1:24" ht="18.75" customHeight="1" x14ac:dyDescent="0.25">
      <c r="G5" s="6"/>
      <c r="H5" s="6"/>
      <c r="I5" s="162" t="s">
        <v>73</v>
      </c>
      <c r="J5" s="163"/>
      <c r="K5" s="161"/>
      <c r="L5" s="161"/>
      <c r="M5" s="161"/>
      <c r="N5" s="161"/>
      <c r="O5" s="6"/>
      <c r="P5" s="6"/>
      <c r="Q5" s="6"/>
      <c r="R5" s="159" t="s">
        <v>73</v>
      </c>
      <c r="S5" s="160"/>
      <c r="T5" s="132"/>
      <c r="U5" s="6"/>
      <c r="V5" s="6"/>
      <c r="W5" s="6"/>
      <c r="X5" s="6"/>
    </row>
    <row r="6" spans="1:24" ht="23.25" customHeight="1" x14ac:dyDescent="0.3">
      <c r="G6" s="6"/>
      <c r="H6" s="168" t="s">
        <v>31</v>
      </c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6"/>
      <c r="V6" s="6"/>
      <c r="W6" s="6"/>
      <c r="X6" s="6"/>
    </row>
    <row r="7" spans="1:24" ht="4.5" customHeight="1" x14ac:dyDescent="0.25">
      <c r="G7" s="6"/>
      <c r="H7" s="169"/>
      <c r="I7" s="170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 x14ac:dyDescent="0.3">
      <c r="G8" s="6"/>
      <c r="H8" s="171" t="s">
        <v>84</v>
      </c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90" t="s">
        <v>54</v>
      </c>
      <c r="K9" s="191"/>
      <c r="L9" s="192"/>
      <c r="M9" s="4"/>
      <c r="N9" s="184">
        <v>2023</v>
      </c>
      <c r="O9" s="185"/>
      <c r="P9" s="185"/>
      <c r="Q9" s="185"/>
      <c r="R9" s="186"/>
      <c r="S9" s="4"/>
      <c r="T9" s="68" t="s">
        <v>50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87"/>
      <c r="J11" s="188"/>
      <c r="K11" s="189"/>
      <c r="L11" s="1" t="s">
        <v>28</v>
      </c>
      <c r="M11" s="175"/>
      <c r="N11" s="176"/>
      <c r="O11" s="176"/>
      <c r="P11" s="176"/>
      <c r="Q11" s="176"/>
      <c r="R11" s="176"/>
      <c r="S11" s="176"/>
      <c r="T11" s="177"/>
      <c r="U11" s="6"/>
      <c r="V11" s="6"/>
      <c r="W11" s="6"/>
      <c r="X11" s="6"/>
    </row>
    <row r="12" spans="1:24" ht="17.25" customHeight="1" x14ac:dyDescent="0.25">
      <c r="G12" s="6"/>
      <c r="H12" s="169"/>
      <c r="I12" s="170"/>
      <c r="J12" s="5"/>
      <c r="K12" s="5"/>
      <c r="L12" s="5"/>
      <c r="M12" s="6" t="s">
        <v>46</v>
      </c>
      <c r="N12" s="6"/>
      <c r="O12" s="6"/>
      <c r="P12" s="6"/>
      <c r="Q12" s="6"/>
      <c r="R12" s="6"/>
      <c r="S12" s="6"/>
      <c r="T12" s="6"/>
      <c r="U12" s="6"/>
      <c r="V12" s="6"/>
      <c r="W12" s="141" t="s">
        <v>94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 x14ac:dyDescent="0.25">
      <c r="G14" s="6"/>
      <c r="H14" s="7" t="s">
        <v>33</v>
      </c>
      <c r="I14" s="172" t="s">
        <v>32</v>
      </c>
      <c r="J14" s="173"/>
      <c r="K14" s="173"/>
      <c r="L14" s="173"/>
      <c r="M14" s="174"/>
      <c r="N14" s="30" t="s">
        <v>27</v>
      </c>
      <c r="O14" s="20" t="s">
        <v>44</v>
      </c>
      <c r="P14" s="30" t="s">
        <v>55</v>
      </c>
      <c r="Q14" s="20" t="s">
        <v>56</v>
      </c>
      <c r="R14" s="35" t="s">
        <v>39</v>
      </c>
      <c r="S14" s="20" t="s">
        <v>40</v>
      </c>
      <c r="T14" s="3" t="s">
        <v>45</v>
      </c>
      <c r="U14" s="18"/>
      <c r="V14" s="196" t="s">
        <v>93</v>
      </c>
      <c r="W14" s="197"/>
      <c r="X14" s="18"/>
    </row>
    <row r="15" spans="1:24" ht="18" customHeight="1" x14ac:dyDescent="0.25">
      <c r="G15" s="6"/>
      <c r="H15" s="2" t="s">
        <v>29</v>
      </c>
      <c r="I15" s="178" t="s">
        <v>30</v>
      </c>
      <c r="J15" s="179"/>
      <c r="K15" s="179"/>
      <c r="L15" s="179"/>
      <c r="M15" s="180"/>
      <c r="N15" s="14" t="s">
        <v>34</v>
      </c>
      <c r="O15" s="21" t="s">
        <v>42</v>
      </c>
      <c r="P15" s="14" t="s">
        <v>35</v>
      </c>
      <c r="Q15" s="21" t="s">
        <v>43</v>
      </c>
      <c r="R15" s="19" t="s">
        <v>37</v>
      </c>
      <c r="S15" s="21" t="s">
        <v>43</v>
      </c>
      <c r="T15" s="15" t="s">
        <v>57</v>
      </c>
      <c r="U15" s="6"/>
      <c r="V15" s="139" t="s">
        <v>90</v>
      </c>
      <c r="W15" s="140" t="s">
        <v>91</v>
      </c>
      <c r="X15" s="6"/>
    </row>
    <row r="16" spans="1:24" ht="18.75" customHeight="1" thickBot="1" x14ac:dyDescent="0.3">
      <c r="E16" s="69" t="s">
        <v>51</v>
      </c>
      <c r="G16" s="6"/>
      <c r="H16" s="99">
        <v>1</v>
      </c>
      <c r="I16" s="181"/>
      <c r="J16" s="182"/>
      <c r="K16" s="182"/>
      <c r="L16" s="182"/>
      <c r="M16" s="183"/>
      <c r="N16" s="22"/>
      <c r="O16" s="23"/>
      <c r="P16" s="22"/>
      <c r="Q16" s="23"/>
      <c r="R16" s="24"/>
      <c r="S16" s="23"/>
      <c r="T16" s="28"/>
      <c r="U16" s="6"/>
      <c r="V16" s="137">
        <v>44927</v>
      </c>
      <c r="W16" s="138">
        <v>45291</v>
      </c>
      <c r="X16" s="6"/>
    </row>
    <row r="17" spans="5:24" ht="18.75" customHeight="1" thickBot="1" x14ac:dyDescent="0.35">
      <c r="E17" s="69" t="s">
        <v>52</v>
      </c>
      <c r="G17" s="6"/>
      <c r="H17" s="99">
        <f>H16+1</f>
        <v>2</v>
      </c>
      <c r="I17" s="165"/>
      <c r="J17" s="166"/>
      <c r="K17" s="166"/>
      <c r="L17" s="166"/>
      <c r="M17" s="167"/>
      <c r="N17" s="25"/>
      <c r="O17" s="26">
        <f t="shared" ref="O17:O48" si="0">+N17+O16</f>
        <v>0</v>
      </c>
      <c r="P17" s="25"/>
      <c r="Q17" s="26">
        <f>+P17+Q16</f>
        <v>0</v>
      </c>
      <c r="R17" s="27"/>
      <c r="S17" s="26">
        <f>+R17+S16</f>
        <v>0</v>
      </c>
      <c r="T17" s="29"/>
      <c r="U17" s="6"/>
      <c r="V17" s="198"/>
      <c r="W17" s="199"/>
      <c r="X17" s="6"/>
    </row>
    <row r="18" spans="5:24" ht="18.75" customHeight="1" x14ac:dyDescent="0.25">
      <c r="E18" s="69" t="s">
        <v>53</v>
      </c>
      <c r="G18" s="6"/>
      <c r="H18" s="99">
        <f t="shared" ref="H18:H81" si="1">H17+1</f>
        <v>3</v>
      </c>
      <c r="I18" s="165"/>
      <c r="J18" s="166"/>
      <c r="K18" s="166"/>
      <c r="L18" s="166"/>
      <c r="M18" s="167"/>
      <c r="N18" s="25"/>
      <c r="O18" s="26">
        <f t="shared" si="0"/>
        <v>0</v>
      </c>
      <c r="P18" s="25"/>
      <c r="Q18" s="26">
        <f t="shared" ref="Q18:Q81" si="2">+P18+Q17</f>
        <v>0</v>
      </c>
      <c r="R18" s="27"/>
      <c r="S18" s="26">
        <f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54</v>
      </c>
      <c r="G19" s="6"/>
      <c r="H19" s="99">
        <f t="shared" si="1"/>
        <v>4</v>
      </c>
      <c r="I19" s="165"/>
      <c r="J19" s="166"/>
      <c r="K19" s="166"/>
      <c r="L19" s="166"/>
      <c r="M19" s="167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ref="S19:S48" si="3">+R19+S18</f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99">
        <f t="shared" si="1"/>
        <v>5</v>
      </c>
      <c r="I20" s="165"/>
      <c r="J20" s="166"/>
      <c r="K20" s="166"/>
      <c r="L20" s="166"/>
      <c r="M20" s="167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6</v>
      </c>
      <c r="I21" s="165"/>
      <c r="J21" s="166"/>
      <c r="K21" s="166"/>
      <c r="L21" s="166"/>
      <c r="M21" s="167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7</v>
      </c>
      <c r="I22" s="165"/>
      <c r="J22" s="166"/>
      <c r="K22" s="166"/>
      <c r="L22" s="166"/>
      <c r="M22" s="167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8</v>
      </c>
      <c r="I23" s="165"/>
      <c r="J23" s="166"/>
      <c r="K23" s="166"/>
      <c r="L23" s="166"/>
      <c r="M23" s="167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9</v>
      </c>
      <c r="I24" s="165"/>
      <c r="J24" s="166"/>
      <c r="K24" s="166"/>
      <c r="L24" s="166"/>
      <c r="M24" s="167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10</v>
      </c>
      <c r="I25" s="165"/>
      <c r="J25" s="166"/>
      <c r="K25" s="166"/>
      <c r="L25" s="166"/>
      <c r="M25" s="167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11</v>
      </c>
      <c r="I26" s="165"/>
      <c r="J26" s="166"/>
      <c r="K26" s="166"/>
      <c r="L26" s="166"/>
      <c r="M26" s="167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12</v>
      </c>
      <c r="I27" s="165"/>
      <c r="J27" s="166"/>
      <c r="K27" s="166"/>
      <c r="L27" s="166"/>
      <c r="M27" s="167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13</v>
      </c>
      <c r="I28" s="165"/>
      <c r="J28" s="166"/>
      <c r="K28" s="166"/>
      <c r="L28" s="166"/>
      <c r="M28" s="167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14</v>
      </c>
      <c r="I29" s="165"/>
      <c r="J29" s="166"/>
      <c r="K29" s="166"/>
      <c r="L29" s="166"/>
      <c r="M29" s="167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15</v>
      </c>
      <c r="I30" s="165"/>
      <c r="J30" s="166"/>
      <c r="K30" s="166"/>
      <c r="L30" s="166"/>
      <c r="M30" s="167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16</v>
      </c>
      <c r="I31" s="165"/>
      <c r="J31" s="166"/>
      <c r="K31" s="166"/>
      <c r="L31" s="166"/>
      <c r="M31" s="167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17</v>
      </c>
      <c r="I32" s="165"/>
      <c r="J32" s="166"/>
      <c r="K32" s="166"/>
      <c r="L32" s="166"/>
      <c r="M32" s="167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18</v>
      </c>
      <c r="I33" s="165"/>
      <c r="J33" s="166"/>
      <c r="K33" s="166"/>
      <c r="L33" s="166"/>
      <c r="M33" s="167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19</v>
      </c>
      <c r="I34" s="165"/>
      <c r="J34" s="166"/>
      <c r="K34" s="166"/>
      <c r="L34" s="166"/>
      <c r="M34" s="167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20</v>
      </c>
      <c r="I35" s="165"/>
      <c r="J35" s="166"/>
      <c r="K35" s="166"/>
      <c r="L35" s="166"/>
      <c r="M35" s="167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21</v>
      </c>
      <c r="I36" s="165"/>
      <c r="J36" s="166"/>
      <c r="K36" s="166"/>
      <c r="L36" s="166"/>
      <c r="M36" s="167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22</v>
      </c>
      <c r="I37" s="165"/>
      <c r="J37" s="166"/>
      <c r="K37" s="166"/>
      <c r="L37" s="166"/>
      <c r="M37" s="167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23</v>
      </c>
      <c r="I38" s="165"/>
      <c r="J38" s="166"/>
      <c r="K38" s="166"/>
      <c r="L38" s="166"/>
      <c r="M38" s="167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24</v>
      </c>
      <c r="I39" s="165"/>
      <c r="J39" s="166"/>
      <c r="K39" s="166"/>
      <c r="L39" s="166"/>
      <c r="M39" s="167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25</v>
      </c>
      <c r="I40" s="165"/>
      <c r="J40" s="166"/>
      <c r="K40" s="166"/>
      <c r="L40" s="166"/>
      <c r="M40" s="167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26</v>
      </c>
      <c r="I41" s="165"/>
      <c r="J41" s="166"/>
      <c r="K41" s="166"/>
      <c r="L41" s="166"/>
      <c r="M41" s="167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27</v>
      </c>
      <c r="I42" s="165"/>
      <c r="J42" s="166"/>
      <c r="K42" s="166"/>
      <c r="L42" s="166"/>
      <c r="M42" s="167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28</v>
      </c>
      <c r="I43" s="165"/>
      <c r="J43" s="166"/>
      <c r="K43" s="166"/>
      <c r="L43" s="166"/>
      <c r="M43" s="167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29</v>
      </c>
      <c r="I44" s="165"/>
      <c r="J44" s="166"/>
      <c r="K44" s="166"/>
      <c r="L44" s="166"/>
      <c r="M44" s="167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30</v>
      </c>
      <c r="I45" s="165"/>
      <c r="J45" s="166"/>
      <c r="K45" s="166"/>
      <c r="L45" s="166"/>
      <c r="M45" s="167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31</v>
      </c>
      <c r="I46" s="165"/>
      <c r="J46" s="166"/>
      <c r="K46" s="166"/>
      <c r="L46" s="166"/>
      <c r="M46" s="167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32</v>
      </c>
      <c r="I47" s="165"/>
      <c r="J47" s="166"/>
      <c r="K47" s="166"/>
      <c r="L47" s="166"/>
      <c r="M47" s="167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33</v>
      </c>
      <c r="I48" s="165"/>
      <c r="J48" s="166"/>
      <c r="K48" s="166"/>
      <c r="L48" s="166"/>
      <c r="M48" s="167"/>
      <c r="N48" s="25"/>
      <c r="O48" s="26">
        <f t="shared" si="0"/>
        <v>0</v>
      </c>
      <c r="P48" s="25"/>
      <c r="Q48" s="26">
        <f t="shared" si="2"/>
        <v>0</v>
      </c>
      <c r="R48" s="27"/>
      <c r="S48" s="26">
        <f t="shared" si="3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34</v>
      </c>
      <c r="I49" s="165"/>
      <c r="J49" s="166"/>
      <c r="K49" s="166"/>
      <c r="L49" s="166"/>
      <c r="M49" s="167"/>
      <c r="N49" s="25"/>
      <c r="O49" s="26">
        <f t="shared" ref="O49:O80" si="4">+N49+O48</f>
        <v>0</v>
      </c>
      <c r="P49" s="25"/>
      <c r="Q49" s="26">
        <f t="shared" si="2"/>
        <v>0</v>
      </c>
      <c r="R49" s="27"/>
      <c r="S49" s="26">
        <f t="shared" ref="S49:S80" si="5">+R49+S48</f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35</v>
      </c>
      <c r="I50" s="165"/>
      <c r="J50" s="166"/>
      <c r="K50" s="166"/>
      <c r="L50" s="166"/>
      <c r="M50" s="167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36</v>
      </c>
      <c r="I51" s="165"/>
      <c r="J51" s="166"/>
      <c r="K51" s="166"/>
      <c r="L51" s="166"/>
      <c r="M51" s="167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37</v>
      </c>
      <c r="I52" s="165"/>
      <c r="J52" s="166"/>
      <c r="K52" s="166"/>
      <c r="L52" s="166"/>
      <c r="M52" s="167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38</v>
      </c>
      <c r="I53" s="165"/>
      <c r="J53" s="166"/>
      <c r="K53" s="166"/>
      <c r="L53" s="166"/>
      <c r="M53" s="167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39</v>
      </c>
      <c r="I54" s="165"/>
      <c r="J54" s="166"/>
      <c r="K54" s="166"/>
      <c r="L54" s="166"/>
      <c r="M54" s="167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40</v>
      </c>
      <c r="I55" s="165"/>
      <c r="J55" s="166"/>
      <c r="K55" s="166"/>
      <c r="L55" s="166"/>
      <c r="M55" s="167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41</v>
      </c>
      <c r="I56" s="165"/>
      <c r="J56" s="166"/>
      <c r="K56" s="166"/>
      <c r="L56" s="166"/>
      <c r="M56" s="167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42</v>
      </c>
      <c r="I57" s="165"/>
      <c r="J57" s="166"/>
      <c r="K57" s="166"/>
      <c r="L57" s="166"/>
      <c r="M57" s="167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43</v>
      </c>
      <c r="I58" s="165"/>
      <c r="J58" s="166"/>
      <c r="K58" s="166"/>
      <c r="L58" s="166"/>
      <c r="M58" s="167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44</v>
      </c>
      <c r="I59" s="165"/>
      <c r="J59" s="166"/>
      <c r="K59" s="166"/>
      <c r="L59" s="166"/>
      <c r="M59" s="167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45</v>
      </c>
      <c r="I60" s="165"/>
      <c r="J60" s="166"/>
      <c r="K60" s="166"/>
      <c r="L60" s="166"/>
      <c r="M60" s="167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46</v>
      </c>
      <c r="I61" s="165"/>
      <c r="J61" s="166"/>
      <c r="K61" s="166"/>
      <c r="L61" s="166"/>
      <c r="M61" s="167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47</v>
      </c>
      <c r="I62" s="165"/>
      <c r="J62" s="166"/>
      <c r="K62" s="166"/>
      <c r="L62" s="166"/>
      <c r="M62" s="167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48</v>
      </c>
      <c r="I63" s="165"/>
      <c r="J63" s="166"/>
      <c r="K63" s="166"/>
      <c r="L63" s="166"/>
      <c r="M63" s="167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49</v>
      </c>
      <c r="I64" s="165"/>
      <c r="J64" s="166"/>
      <c r="K64" s="166"/>
      <c r="L64" s="166"/>
      <c r="M64" s="167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50</v>
      </c>
      <c r="I65" s="165"/>
      <c r="J65" s="166"/>
      <c r="K65" s="166"/>
      <c r="L65" s="166"/>
      <c r="M65" s="167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51</v>
      </c>
      <c r="I66" s="165"/>
      <c r="J66" s="166"/>
      <c r="K66" s="166"/>
      <c r="L66" s="166"/>
      <c r="M66" s="167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52</v>
      </c>
      <c r="I67" s="165"/>
      <c r="J67" s="166"/>
      <c r="K67" s="166"/>
      <c r="L67" s="166"/>
      <c r="M67" s="167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53</v>
      </c>
      <c r="I68" s="165"/>
      <c r="J68" s="166"/>
      <c r="K68" s="166"/>
      <c r="L68" s="166"/>
      <c r="M68" s="167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54</v>
      </c>
      <c r="I69" s="165"/>
      <c r="J69" s="166"/>
      <c r="K69" s="166"/>
      <c r="L69" s="166"/>
      <c r="M69" s="167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55</v>
      </c>
      <c r="I70" s="165"/>
      <c r="J70" s="166"/>
      <c r="K70" s="166"/>
      <c r="L70" s="166"/>
      <c r="M70" s="167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56</v>
      </c>
      <c r="I71" s="165"/>
      <c r="J71" s="166"/>
      <c r="K71" s="166"/>
      <c r="L71" s="166"/>
      <c r="M71" s="167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57</v>
      </c>
      <c r="I72" s="165"/>
      <c r="J72" s="166"/>
      <c r="K72" s="166"/>
      <c r="L72" s="166"/>
      <c r="M72" s="167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58</v>
      </c>
      <c r="I73" s="165"/>
      <c r="J73" s="166"/>
      <c r="K73" s="166"/>
      <c r="L73" s="166"/>
      <c r="M73" s="167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59</v>
      </c>
      <c r="I74" s="165"/>
      <c r="J74" s="166"/>
      <c r="K74" s="166"/>
      <c r="L74" s="166"/>
      <c r="M74" s="167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60</v>
      </c>
      <c r="I75" s="165"/>
      <c r="J75" s="166"/>
      <c r="K75" s="166"/>
      <c r="L75" s="166"/>
      <c r="M75" s="167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61</v>
      </c>
      <c r="I76" s="165"/>
      <c r="J76" s="166"/>
      <c r="K76" s="166"/>
      <c r="L76" s="166"/>
      <c r="M76" s="167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62</v>
      </c>
      <c r="I77" s="165"/>
      <c r="J77" s="166"/>
      <c r="K77" s="166"/>
      <c r="L77" s="166"/>
      <c r="M77" s="167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63</v>
      </c>
      <c r="I78" s="165"/>
      <c r="J78" s="166"/>
      <c r="K78" s="166"/>
      <c r="L78" s="166"/>
      <c r="M78" s="167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64</v>
      </c>
      <c r="I79" s="165"/>
      <c r="J79" s="166"/>
      <c r="K79" s="166"/>
      <c r="L79" s="166"/>
      <c r="M79" s="167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65</v>
      </c>
      <c r="I80" s="165"/>
      <c r="J80" s="166"/>
      <c r="K80" s="166"/>
      <c r="L80" s="166"/>
      <c r="M80" s="167"/>
      <c r="N80" s="25"/>
      <c r="O80" s="26">
        <f t="shared" si="4"/>
        <v>0</v>
      </c>
      <c r="P80" s="25"/>
      <c r="Q80" s="26">
        <f t="shared" si="2"/>
        <v>0</v>
      </c>
      <c r="R80" s="27"/>
      <c r="S80" s="26">
        <f t="shared" si="5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si="1"/>
        <v>66</v>
      </c>
      <c r="I81" s="165"/>
      <c r="J81" s="166"/>
      <c r="K81" s="166"/>
      <c r="L81" s="166"/>
      <c r="M81" s="167"/>
      <c r="N81" s="25"/>
      <c r="O81" s="26">
        <f t="shared" ref="O81:O112" si="6">+N81+O80</f>
        <v>0</v>
      </c>
      <c r="P81" s="25"/>
      <c r="Q81" s="26">
        <f t="shared" si="2"/>
        <v>0</v>
      </c>
      <c r="R81" s="27"/>
      <c r="S81" s="26">
        <f t="shared" ref="S81:S112" si="7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ref="H82:H115" si="8">H81+1</f>
        <v>67</v>
      </c>
      <c r="I82" s="165"/>
      <c r="J82" s="166"/>
      <c r="K82" s="166"/>
      <c r="L82" s="166"/>
      <c r="M82" s="167"/>
      <c r="N82" s="25"/>
      <c r="O82" s="26">
        <f t="shared" si="6"/>
        <v>0</v>
      </c>
      <c r="P82" s="25"/>
      <c r="Q82" s="26">
        <f t="shared" ref="Q82:Q145" si="9">+P82+Q81</f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68</v>
      </c>
      <c r="I83" s="165"/>
      <c r="J83" s="166"/>
      <c r="K83" s="166"/>
      <c r="L83" s="166"/>
      <c r="M83" s="167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69</v>
      </c>
      <c r="I84" s="165"/>
      <c r="J84" s="166"/>
      <c r="K84" s="166"/>
      <c r="L84" s="166"/>
      <c r="M84" s="167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70</v>
      </c>
      <c r="I85" s="165"/>
      <c r="J85" s="166"/>
      <c r="K85" s="166"/>
      <c r="L85" s="166"/>
      <c r="M85" s="167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71</v>
      </c>
      <c r="I86" s="165"/>
      <c r="J86" s="166"/>
      <c r="K86" s="166"/>
      <c r="L86" s="166"/>
      <c r="M86" s="167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72</v>
      </c>
      <c r="I87" s="165"/>
      <c r="J87" s="166"/>
      <c r="K87" s="166"/>
      <c r="L87" s="166"/>
      <c r="M87" s="167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73</v>
      </c>
      <c r="I88" s="165"/>
      <c r="J88" s="166"/>
      <c r="K88" s="166"/>
      <c r="L88" s="166"/>
      <c r="M88" s="167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74</v>
      </c>
      <c r="I89" s="165"/>
      <c r="J89" s="166"/>
      <c r="K89" s="166"/>
      <c r="L89" s="166"/>
      <c r="M89" s="167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75</v>
      </c>
      <c r="I90" s="165"/>
      <c r="J90" s="166"/>
      <c r="K90" s="166"/>
      <c r="L90" s="166"/>
      <c r="M90" s="167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76</v>
      </c>
      <c r="I91" s="165"/>
      <c r="J91" s="166"/>
      <c r="K91" s="166"/>
      <c r="L91" s="166"/>
      <c r="M91" s="167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77</v>
      </c>
      <c r="I92" s="165"/>
      <c r="J92" s="166"/>
      <c r="K92" s="166"/>
      <c r="L92" s="166"/>
      <c r="M92" s="167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78</v>
      </c>
      <c r="I93" s="165"/>
      <c r="J93" s="166"/>
      <c r="K93" s="166"/>
      <c r="L93" s="166"/>
      <c r="M93" s="167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79</v>
      </c>
      <c r="I94" s="165"/>
      <c r="J94" s="166"/>
      <c r="K94" s="166"/>
      <c r="L94" s="166"/>
      <c r="M94" s="167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80</v>
      </c>
      <c r="I95" s="165"/>
      <c r="J95" s="166"/>
      <c r="K95" s="166"/>
      <c r="L95" s="166"/>
      <c r="M95" s="167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81</v>
      </c>
      <c r="I96" s="165"/>
      <c r="J96" s="166"/>
      <c r="K96" s="166"/>
      <c r="L96" s="166"/>
      <c r="M96" s="167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82</v>
      </c>
      <c r="I97" s="165"/>
      <c r="J97" s="166"/>
      <c r="K97" s="166"/>
      <c r="L97" s="166"/>
      <c r="M97" s="167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83</v>
      </c>
      <c r="I98" s="165"/>
      <c r="J98" s="166"/>
      <c r="K98" s="166"/>
      <c r="L98" s="166"/>
      <c r="M98" s="167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84</v>
      </c>
      <c r="I99" s="165"/>
      <c r="J99" s="166"/>
      <c r="K99" s="166"/>
      <c r="L99" s="166"/>
      <c r="M99" s="167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85</v>
      </c>
      <c r="I100" s="165"/>
      <c r="J100" s="166"/>
      <c r="K100" s="166"/>
      <c r="L100" s="166"/>
      <c r="M100" s="167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86</v>
      </c>
      <c r="I101" s="165"/>
      <c r="J101" s="166"/>
      <c r="K101" s="166"/>
      <c r="L101" s="166"/>
      <c r="M101" s="167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87</v>
      </c>
      <c r="I102" s="165"/>
      <c r="J102" s="166"/>
      <c r="K102" s="166"/>
      <c r="L102" s="166"/>
      <c r="M102" s="167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88</v>
      </c>
      <c r="I103" s="165"/>
      <c r="J103" s="166"/>
      <c r="K103" s="166"/>
      <c r="L103" s="166"/>
      <c r="M103" s="167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89</v>
      </c>
      <c r="I104" s="165"/>
      <c r="J104" s="166"/>
      <c r="K104" s="166"/>
      <c r="L104" s="166"/>
      <c r="M104" s="167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90</v>
      </c>
      <c r="I105" s="165"/>
      <c r="J105" s="166"/>
      <c r="K105" s="166"/>
      <c r="L105" s="166"/>
      <c r="M105" s="167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91</v>
      </c>
      <c r="I106" s="165"/>
      <c r="J106" s="166"/>
      <c r="K106" s="166"/>
      <c r="L106" s="166"/>
      <c r="M106" s="167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92</v>
      </c>
      <c r="I107" s="165"/>
      <c r="J107" s="166"/>
      <c r="K107" s="166"/>
      <c r="L107" s="166"/>
      <c r="M107" s="167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93</v>
      </c>
      <c r="I108" s="165"/>
      <c r="J108" s="166"/>
      <c r="K108" s="166"/>
      <c r="L108" s="166"/>
      <c r="M108" s="167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94</v>
      </c>
      <c r="I109" s="165"/>
      <c r="J109" s="166"/>
      <c r="K109" s="166"/>
      <c r="L109" s="166"/>
      <c r="M109" s="167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95</v>
      </c>
      <c r="I110" s="165"/>
      <c r="J110" s="166"/>
      <c r="K110" s="166"/>
      <c r="L110" s="166"/>
      <c r="M110" s="167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96</v>
      </c>
      <c r="I111" s="165"/>
      <c r="J111" s="166"/>
      <c r="K111" s="166"/>
      <c r="L111" s="166"/>
      <c r="M111" s="167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97</v>
      </c>
      <c r="I112" s="165"/>
      <c r="J112" s="166"/>
      <c r="K112" s="166"/>
      <c r="L112" s="166"/>
      <c r="M112" s="167"/>
      <c r="N112" s="25"/>
      <c r="O112" s="26">
        <f t="shared" si="6"/>
        <v>0</v>
      </c>
      <c r="P112" s="25"/>
      <c r="Q112" s="26">
        <f t="shared" si="9"/>
        <v>0</v>
      </c>
      <c r="R112" s="27"/>
      <c r="S112" s="26">
        <f t="shared" si="7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98</v>
      </c>
      <c r="I113" s="165"/>
      <c r="J113" s="166"/>
      <c r="K113" s="166"/>
      <c r="L113" s="166"/>
      <c r="M113" s="167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99">
        <f t="shared" si="8"/>
        <v>99</v>
      </c>
      <c r="I114" s="165"/>
      <c r="J114" s="166"/>
      <c r="K114" s="166"/>
      <c r="L114" s="166"/>
      <c r="M114" s="167"/>
      <c r="N114" s="25"/>
      <c r="O114" s="26">
        <f>+N114+O113</f>
        <v>0</v>
      </c>
      <c r="P114" s="25"/>
      <c r="Q114" s="26">
        <f t="shared" si="9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53</v>
      </c>
      <c r="G115" s="6"/>
      <c r="H115" s="99">
        <f t="shared" si="8"/>
        <v>100</v>
      </c>
      <c r="I115" s="165"/>
      <c r="J115" s="166"/>
      <c r="K115" s="166"/>
      <c r="L115" s="166"/>
      <c r="M115" s="167"/>
      <c r="N115" s="25"/>
      <c r="O115" s="26">
        <f t="shared" ref="O115:O178" si="10">+N115+O114</f>
        <v>0</v>
      </c>
      <c r="P115" s="25"/>
      <c r="Q115" s="26">
        <f t="shared" si="9"/>
        <v>0</v>
      </c>
      <c r="R115" s="27"/>
      <c r="S115" s="26">
        <f t="shared" ref="S115:S178" si="11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54</v>
      </c>
      <c r="G116" s="6"/>
      <c r="H116" s="74">
        <f t="shared" ref="H116:H143" si="12">1+H115</f>
        <v>101</v>
      </c>
      <c r="I116" s="165"/>
      <c r="J116" s="166"/>
      <c r="K116" s="166"/>
      <c r="L116" s="166"/>
      <c r="M116" s="167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2"/>
        <v>102</v>
      </c>
      <c r="I117" s="165"/>
      <c r="J117" s="166"/>
      <c r="K117" s="166"/>
      <c r="L117" s="166"/>
      <c r="M117" s="167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103</v>
      </c>
      <c r="I118" s="165"/>
      <c r="J118" s="166"/>
      <c r="K118" s="166"/>
      <c r="L118" s="166"/>
      <c r="M118" s="167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104</v>
      </c>
      <c r="I119" s="165"/>
      <c r="J119" s="166"/>
      <c r="K119" s="166"/>
      <c r="L119" s="166"/>
      <c r="M119" s="167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105</v>
      </c>
      <c r="I120" s="165"/>
      <c r="J120" s="166"/>
      <c r="K120" s="166"/>
      <c r="L120" s="166"/>
      <c r="M120" s="167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106</v>
      </c>
      <c r="I121" s="165"/>
      <c r="J121" s="166"/>
      <c r="K121" s="166"/>
      <c r="L121" s="166"/>
      <c r="M121" s="167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107</v>
      </c>
      <c r="I122" s="165"/>
      <c r="J122" s="166"/>
      <c r="K122" s="166"/>
      <c r="L122" s="166"/>
      <c r="M122" s="167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108</v>
      </c>
      <c r="I123" s="165"/>
      <c r="J123" s="166"/>
      <c r="K123" s="166"/>
      <c r="L123" s="166"/>
      <c r="M123" s="167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109</v>
      </c>
      <c r="I124" s="165"/>
      <c r="J124" s="166"/>
      <c r="K124" s="166"/>
      <c r="L124" s="166"/>
      <c r="M124" s="167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110</v>
      </c>
      <c r="I125" s="165"/>
      <c r="J125" s="166"/>
      <c r="K125" s="166"/>
      <c r="L125" s="166"/>
      <c r="M125" s="167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111</v>
      </c>
      <c r="I126" s="165"/>
      <c r="J126" s="166"/>
      <c r="K126" s="166"/>
      <c r="L126" s="166"/>
      <c r="M126" s="167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112</v>
      </c>
      <c r="I127" s="165"/>
      <c r="J127" s="166"/>
      <c r="K127" s="166"/>
      <c r="L127" s="166"/>
      <c r="M127" s="167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113</v>
      </c>
      <c r="I128" s="165"/>
      <c r="J128" s="166"/>
      <c r="K128" s="166"/>
      <c r="L128" s="166"/>
      <c r="M128" s="167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114</v>
      </c>
      <c r="I129" s="165"/>
      <c r="J129" s="166"/>
      <c r="K129" s="166"/>
      <c r="L129" s="166"/>
      <c r="M129" s="167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115</v>
      </c>
      <c r="I130" s="165"/>
      <c r="J130" s="166"/>
      <c r="K130" s="166"/>
      <c r="L130" s="166"/>
      <c r="M130" s="167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116</v>
      </c>
      <c r="I131" s="165"/>
      <c r="J131" s="166"/>
      <c r="K131" s="166"/>
      <c r="L131" s="166"/>
      <c r="M131" s="167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117</v>
      </c>
      <c r="I132" s="165"/>
      <c r="J132" s="166"/>
      <c r="K132" s="166"/>
      <c r="L132" s="166"/>
      <c r="M132" s="167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118</v>
      </c>
      <c r="I133" s="165"/>
      <c r="J133" s="166"/>
      <c r="K133" s="166"/>
      <c r="L133" s="166"/>
      <c r="M133" s="167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119</v>
      </c>
      <c r="I134" s="165"/>
      <c r="J134" s="166"/>
      <c r="K134" s="166"/>
      <c r="L134" s="166"/>
      <c r="M134" s="167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120</v>
      </c>
      <c r="I135" s="165"/>
      <c r="J135" s="166"/>
      <c r="K135" s="166"/>
      <c r="L135" s="166"/>
      <c r="M135" s="167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121</v>
      </c>
      <c r="I136" s="165"/>
      <c r="J136" s="166"/>
      <c r="K136" s="166"/>
      <c r="L136" s="166"/>
      <c r="M136" s="167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122</v>
      </c>
      <c r="I137" s="165"/>
      <c r="J137" s="166"/>
      <c r="K137" s="166"/>
      <c r="L137" s="166"/>
      <c r="M137" s="167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123</v>
      </c>
      <c r="I138" s="165"/>
      <c r="J138" s="166"/>
      <c r="K138" s="166"/>
      <c r="L138" s="166"/>
      <c r="M138" s="167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124</v>
      </c>
      <c r="I139" s="165"/>
      <c r="J139" s="166"/>
      <c r="K139" s="166"/>
      <c r="L139" s="166"/>
      <c r="M139" s="167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125</v>
      </c>
      <c r="I140" s="165"/>
      <c r="J140" s="166"/>
      <c r="K140" s="166"/>
      <c r="L140" s="166"/>
      <c r="M140" s="167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126</v>
      </c>
      <c r="I141" s="165"/>
      <c r="J141" s="166"/>
      <c r="K141" s="166"/>
      <c r="L141" s="166"/>
      <c r="M141" s="167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127</v>
      </c>
      <c r="I142" s="165"/>
      <c r="J142" s="166"/>
      <c r="K142" s="166"/>
      <c r="L142" s="166"/>
      <c r="M142" s="167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2"/>
        <v>128</v>
      </c>
      <c r="I143" s="165"/>
      <c r="J143" s="166"/>
      <c r="K143" s="166"/>
      <c r="L143" s="166"/>
      <c r="M143" s="167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ref="H144:H174" si="13">1+H143</f>
        <v>129</v>
      </c>
      <c r="I144" s="165"/>
      <c r="J144" s="166"/>
      <c r="K144" s="166"/>
      <c r="L144" s="166"/>
      <c r="M144" s="167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130</v>
      </c>
      <c r="I145" s="165"/>
      <c r="J145" s="166"/>
      <c r="K145" s="166"/>
      <c r="L145" s="166"/>
      <c r="M145" s="167"/>
      <c r="N145" s="25"/>
      <c r="O145" s="26">
        <f t="shared" si="10"/>
        <v>0</v>
      </c>
      <c r="P145" s="25"/>
      <c r="Q145" s="26">
        <f t="shared" si="9"/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131</v>
      </c>
      <c r="I146" s="165"/>
      <c r="J146" s="166"/>
      <c r="K146" s="166"/>
      <c r="L146" s="166"/>
      <c r="M146" s="167"/>
      <c r="N146" s="25"/>
      <c r="O146" s="26">
        <f t="shared" si="10"/>
        <v>0</v>
      </c>
      <c r="P146" s="25"/>
      <c r="Q146" s="26">
        <f t="shared" ref="Q146:Q209" si="14">+P146+Q145</f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132</v>
      </c>
      <c r="I147" s="165"/>
      <c r="J147" s="166"/>
      <c r="K147" s="166"/>
      <c r="L147" s="166"/>
      <c r="M147" s="167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133</v>
      </c>
      <c r="I148" s="165"/>
      <c r="J148" s="166"/>
      <c r="K148" s="166"/>
      <c r="L148" s="166"/>
      <c r="M148" s="167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134</v>
      </c>
      <c r="I149" s="165"/>
      <c r="J149" s="166"/>
      <c r="K149" s="166"/>
      <c r="L149" s="166"/>
      <c r="M149" s="167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135</v>
      </c>
      <c r="I150" s="165"/>
      <c r="J150" s="166"/>
      <c r="K150" s="166"/>
      <c r="L150" s="166"/>
      <c r="M150" s="167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136</v>
      </c>
      <c r="I151" s="165"/>
      <c r="J151" s="166"/>
      <c r="K151" s="166"/>
      <c r="L151" s="166"/>
      <c r="M151" s="167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137</v>
      </c>
      <c r="I152" s="165"/>
      <c r="J152" s="166"/>
      <c r="K152" s="166"/>
      <c r="L152" s="166"/>
      <c r="M152" s="167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138</v>
      </c>
      <c r="I153" s="165"/>
      <c r="J153" s="166"/>
      <c r="K153" s="166"/>
      <c r="L153" s="166"/>
      <c r="M153" s="167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139</v>
      </c>
      <c r="I154" s="165"/>
      <c r="J154" s="166"/>
      <c r="K154" s="166"/>
      <c r="L154" s="166"/>
      <c r="M154" s="167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140</v>
      </c>
      <c r="I155" s="165"/>
      <c r="J155" s="166"/>
      <c r="K155" s="166"/>
      <c r="L155" s="166"/>
      <c r="M155" s="167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141</v>
      </c>
      <c r="I156" s="165"/>
      <c r="J156" s="166"/>
      <c r="K156" s="166"/>
      <c r="L156" s="166"/>
      <c r="M156" s="167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142</v>
      </c>
      <c r="I157" s="165"/>
      <c r="J157" s="166"/>
      <c r="K157" s="166"/>
      <c r="L157" s="166"/>
      <c r="M157" s="167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143</v>
      </c>
      <c r="I158" s="165"/>
      <c r="J158" s="166"/>
      <c r="K158" s="166"/>
      <c r="L158" s="166"/>
      <c r="M158" s="167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144</v>
      </c>
      <c r="I159" s="165"/>
      <c r="J159" s="166"/>
      <c r="K159" s="166"/>
      <c r="L159" s="166"/>
      <c r="M159" s="167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145</v>
      </c>
      <c r="I160" s="165"/>
      <c r="J160" s="166"/>
      <c r="K160" s="166"/>
      <c r="L160" s="166"/>
      <c r="M160" s="167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146</v>
      </c>
      <c r="I161" s="165"/>
      <c r="J161" s="166"/>
      <c r="K161" s="166"/>
      <c r="L161" s="166"/>
      <c r="M161" s="167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147</v>
      </c>
      <c r="I162" s="165"/>
      <c r="J162" s="166"/>
      <c r="K162" s="166"/>
      <c r="L162" s="166"/>
      <c r="M162" s="167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148</v>
      </c>
      <c r="I163" s="165"/>
      <c r="J163" s="166"/>
      <c r="K163" s="166"/>
      <c r="L163" s="166"/>
      <c r="M163" s="167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149</v>
      </c>
      <c r="I164" s="165"/>
      <c r="J164" s="166"/>
      <c r="K164" s="166"/>
      <c r="L164" s="166"/>
      <c r="M164" s="167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150</v>
      </c>
      <c r="I165" s="165"/>
      <c r="J165" s="166"/>
      <c r="K165" s="166"/>
      <c r="L165" s="166"/>
      <c r="M165" s="167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151</v>
      </c>
      <c r="I166" s="165"/>
      <c r="J166" s="166"/>
      <c r="K166" s="166"/>
      <c r="L166" s="166"/>
      <c r="M166" s="167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152</v>
      </c>
      <c r="I167" s="165"/>
      <c r="J167" s="166"/>
      <c r="K167" s="166"/>
      <c r="L167" s="166"/>
      <c r="M167" s="167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153</v>
      </c>
      <c r="I168" s="165"/>
      <c r="J168" s="166"/>
      <c r="K168" s="166"/>
      <c r="L168" s="166"/>
      <c r="M168" s="167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154</v>
      </c>
      <c r="I169" s="165"/>
      <c r="J169" s="166"/>
      <c r="K169" s="166"/>
      <c r="L169" s="166"/>
      <c r="M169" s="167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155</v>
      </c>
      <c r="I170" s="165"/>
      <c r="J170" s="166"/>
      <c r="K170" s="166"/>
      <c r="L170" s="166"/>
      <c r="M170" s="167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156</v>
      </c>
      <c r="I171" s="165"/>
      <c r="J171" s="166"/>
      <c r="K171" s="166"/>
      <c r="L171" s="166"/>
      <c r="M171" s="167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157</v>
      </c>
      <c r="I172" s="165"/>
      <c r="J172" s="166"/>
      <c r="K172" s="166"/>
      <c r="L172" s="166"/>
      <c r="M172" s="167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158</v>
      </c>
      <c r="I173" s="165"/>
      <c r="J173" s="166"/>
      <c r="K173" s="166"/>
      <c r="L173" s="166"/>
      <c r="M173" s="167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3"/>
        <v>159</v>
      </c>
      <c r="I174" s="165"/>
      <c r="J174" s="166"/>
      <c r="K174" s="166"/>
      <c r="L174" s="166"/>
      <c r="M174" s="167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ref="H175:H204" si="15">1+H174</f>
        <v>160</v>
      </c>
      <c r="I175" s="165"/>
      <c r="J175" s="166"/>
      <c r="K175" s="166"/>
      <c r="L175" s="166"/>
      <c r="M175" s="167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161</v>
      </c>
      <c r="I176" s="165"/>
      <c r="J176" s="166"/>
      <c r="K176" s="166"/>
      <c r="L176" s="166"/>
      <c r="M176" s="167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162</v>
      </c>
      <c r="I177" s="165"/>
      <c r="J177" s="166"/>
      <c r="K177" s="166"/>
      <c r="L177" s="166"/>
      <c r="M177" s="167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163</v>
      </c>
      <c r="I178" s="165"/>
      <c r="J178" s="166"/>
      <c r="K178" s="166"/>
      <c r="L178" s="166"/>
      <c r="M178" s="167"/>
      <c r="N178" s="25"/>
      <c r="O178" s="26">
        <f t="shared" si="10"/>
        <v>0</v>
      </c>
      <c r="P178" s="25"/>
      <c r="Q178" s="26">
        <f t="shared" si="14"/>
        <v>0</v>
      </c>
      <c r="R178" s="27"/>
      <c r="S178" s="26">
        <f t="shared" si="11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164</v>
      </c>
      <c r="I179" s="165"/>
      <c r="J179" s="166"/>
      <c r="K179" s="166"/>
      <c r="L179" s="166"/>
      <c r="M179" s="167"/>
      <c r="N179" s="25"/>
      <c r="O179" s="26">
        <f t="shared" ref="O179:O211" si="16">+N179+O178</f>
        <v>0</v>
      </c>
      <c r="P179" s="25"/>
      <c r="Q179" s="26">
        <f t="shared" si="14"/>
        <v>0</v>
      </c>
      <c r="R179" s="27"/>
      <c r="S179" s="26">
        <f t="shared" ref="S179:S211" si="17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165</v>
      </c>
      <c r="I180" s="165"/>
      <c r="J180" s="166"/>
      <c r="K180" s="166"/>
      <c r="L180" s="166"/>
      <c r="M180" s="167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166</v>
      </c>
      <c r="I181" s="165"/>
      <c r="J181" s="166"/>
      <c r="K181" s="166"/>
      <c r="L181" s="166"/>
      <c r="M181" s="167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167</v>
      </c>
      <c r="I182" s="165"/>
      <c r="J182" s="166"/>
      <c r="K182" s="166"/>
      <c r="L182" s="166"/>
      <c r="M182" s="167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168</v>
      </c>
      <c r="I183" s="165"/>
      <c r="J183" s="166"/>
      <c r="K183" s="166"/>
      <c r="L183" s="166"/>
      <c r="M183" s="167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169</v>
      </c>
      <c r="I184" s="165"/>
      <c r="J184" s="166"/>
      <c r="K184" s="166"/>
      <c r="L184" s="166"/>
      <c r="M184" s="167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170</v>
      </c>
      <c r="I185" s="165"/>
      <c r="J185" s="166"/>
      <c r="K185" s="166"/>
      <c r="L185" s="166"/>
      <c r="M185" s="167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171</v>
      </c>
      <c r="I186" s="165"/>
      <c r="J186" s="166"/>
      <c r="K186" s="166"/>
      <c r="L186" s="166"/>
      <c r="M186" s="167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172</v>
      </c>
      <c r="I187" s="165"/>
      <c r="J187" s="166"/>
      <c r="K187" s="166"/>
      <c r="L187" s="166"/>
      <c r="M187" s="167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173</v>
      </c>
      <c r="I188" s="165"/>
      <c r="J188" s="166"/>
      <c r="K188" s="166"/>
      <c r="L188" s="166"/>
      <c r="M188" s="167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174</v>
      </c>
      <c r="I189" s="165"/>
      <c r="J189" s="166"/>
      <c r="K189" s="166"/>
      <c r="L189" s="166"/>
      <c r="M189" s="167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175</v>
      </c>
      <c r="I190" s="165"/>
      <c r="J190" s="166"/>
      <c r="K190" s="166"/>
      <c r="L190" s="166"/>
      <c r="M190" s="167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176</v>
      </c>
      <c r="I191" s="165"/>
      <c r="J191" s="166"/>
      <c r="K191" s="166"/>
      <c r="L191" s="166"/>
      <c r="M191" s="167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177</v>
      </c>
      <c r="I192" s="165"/>
      <c r="J192" s="166"/>
      <c r="K192" s="166"/>
      <c r="L192" s="166"/>
      <c r="M192" s="167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178</v>
      </c>
      <c r="I193" s="165"/>
      <c r="J193" s="166"/>
      <c r="K193" s="166"/>
      <c r="L193" s="166"/>
      <c r="M193" s="167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179</v>
      </c>
      <c r="I194" s="165"/>
      <c r="J194" s="166"/>
      <c r="K194" s="166"/>
      <c r="L194" s="166"/>
      <c r="M194" s="167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180</v>
      </c>
      <c r="I195" s="165"/>
      <c r="J195" s="166"/>
      <c r="K195" s="166"/>
      <c r="L195" s="166"/>
      <c r="M195" s="167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181</v>
      </c>
      <c r="I196" s="165"/>
      <c r="J196" s="166"/>
      <c r="K196" s="166"/>
      <c r="L196" s="166"/>
      <c r="M196" s="167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182</v>
      </c>
      <c r="I197" s="165"/>
      <c r="J197" s="166"/>
      <c r="K197" s="166"/>
      <c r="L197" s="166"/>
      <c r="M197" s="167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183</v>
      </c>
      <c r="I198" s="165"/>
      <c r="J198" s="166"/>
      <c r="K198" s="166"/>
      <c r="L198" s="166"/>
      <c r="M198" s="167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184</v>
      </c>
      <c r="I199" s="165"/>
      <c r="J199" s="166"/>
      <c r="K199" s="166"/>
      <c r="L199" s="166"/>
      <c r="M199" s="167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185</v>
      </c>
      <c r="I200" s="165"/>
      <c r="J200" s="166"/>
      <c r="K200" s="166"/>
      <c r="L200" s="166"/>
      <c r="M200" s="167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186</v>
      </c>
      <c r="I201" s="165"/>
      <c r="J201" s="166"/>
      <c r="K201" s="166"/>
      <c r="L201" s="166"/>
      <c r="M201" s="167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187</v>
      </c>
      <c r="I202" s="165"/>
      <c r="J202" s="166"/>
      <c r="K202" s="166"/>
      <c r="L202" s="166"/>
      <c r="M202" s="167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188</v>
      </c>
      <c r="I203" s="165"/>
      <c r="J203" s="166"/>
      <c r="K203" s="166"/>
      <c r="L203" s="166"/>
      <c r="M203" s="167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5"/>
        <v>189</v>
      </c>
      <c r="I204" s="165"/>
      <c r="J204" s="166"/>
      <c r="K204" s="166"/>
      <c r="L204" s="166"/>
      <c r="M204" s="167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65"/>
      <c r="J205" s="166"/>
      <c r="K205" s="166"/>
      <c r="L205" s="166"/>
      <c r="M205" s="167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65"/>
      <c r="J206" s="166"/>
      <c r="K206" s="166"/>
      <c r="L206" s="166"/>
      <c r="M206" s="167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65"/>
      <c r="J207" s="166"/>
      <c r="K207" s="166"/>
      <c r="L207" s="166"/>
      <c r="M207" s="167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65"/>
      <c r="J208" s="166"/>
      <c r="K208" s="166"/>
      <c r="L208" s="166"/>
      <c r="M208" s="167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65"/>
      <c r="J209" s="166"/>
      <c r="K209" s="166"/>
      <c r="L209" s="166"/>
      <c r="M209" s="167"/>
      <c r="N209" s="25"/>
      <c r="O209" s="26">
        <f t="shared" si="16"/>
        <v>0</v>
      </c>
      <c r="P209" s="25"/>
      <c r="Q209" s="26">
        <f t="shared" si="14"/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8">1+H209</f>
        <v>195</v>
      </c>
      <c r="I210" s="165"/>
      <c r="J210" s="166"/>
      <c r="K210" s="166"/>
      <c r="L210" s="166"/>
      <c r="M210" s="167"/>
      <c r="N210" s="25"/>
      <c r="O210" s="26">
        <f t="shared" si="16"/>
        <v>0</v>
      </c>
      <c r="P210" s="25"/>
      <c r="Q210" s="26">
        <f t="shared" ref="Q210:Q215" si="19">+P210+Q209</f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196</v>
      </c>
      <c r="I211" s="165"/>
      <c r="J211" s="166"/>
      <c r="K211" s="166"/>
      <c r="L211" s="166"/>
      <c r="M211" s="167"/>
      <c r="N211" s="25"/>
      <c r="O211" s="26">
        <f t="shared" si="16"/>
        <v>0</v>
      </c>
      <c r="P211" s="25"/>
      <c r="Q211" s="26">
        <f t="shared" si="19"/>
        <v>0</v>
      </c>
      <c r="R211" s="27"/>
      <c r="S211" s="26">
        <f t="shared" si="17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197</v>
      </c>
      <c r="I212" s="165"/>
      <c r="J212" s="166"/>
      <c r="K212" s="166"/>
      <c r="L212" s="166"/>
      <c r="M212" s="167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198</v>
      </c>
      <c r="I213" s="165"/>
      <c r="J213" s="166"/>
      <c r="K213" s="166"/>
      <c r="L213" s="166"/>
      <c r="M213" s="167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8"/>
        <v>199</v>
      </c>
      <c r="I214" s="165"/>
      <c r="J214" s="166"/>
      <c r="K214" s="166"/>
      <c r="L214" s="166"/>
      <c r="M214" s="167"/>
      <c r="N214" s="25"/>
      <c r="O214" s="26">
        <f>+N214+O213</f>
        <v>0</v>
      </c>
      <c r="P214" s="25"/>
      <c r="Q214" s="26">
        <f t="shared" si="19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8"/>
        <v>200</v>
      </c>
      <c r="I215" s="193"/>
      <c r="J215" s="194"/>
      <c r="K215" s="194"/>
      <c r="L215" s="194"/>
      <c r="M215" s="195"/>
      <c r="N215" s="70"/>
      <c r="O215" s="71">
        <f>+N215+O214</f>
        <v>0</v>
      </c>
      <c r="P215" s="70"/>
      <c r="Q215" s="71">
        <f t="shared" si="19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76"/>
      <c r="I216" s="77" t="s">
        <v>36</v>
      </c>
      <c r="J216" s="78"/>
      <c r="K216" s="79"/>
      <c r="L216" s="79"/>
      <c r="M216" s="80"/>
      <c r="N216" s="83">
        <f>SUM(N16:N215)</f>
        <v>0</v>
      </c>
      <c r="O216" s="84">
        <f>+O215</f>
        <v>0</v>
      </c>
      <c r="P216" s="83">
        <f>SUM(P16:P215)</f>
        <v>0</v>
      </c>
      <c r="Q216" s="84">
        <f>+Q215</f>
        <v>0</v>
      </c>
      <c r="R216" s="85">
        <f>SUM(R16:R215)</f>
        <v>0</v>
      </c>
      <c r="S216" s="81">
        <f>+S215</f>
        <v>0</v>
      </c>
      <c r="T216" s="82" t="s">
        <v>38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41</v>
      </c>
      <c r="P218" s="32"/>
      <c r="Q218" s="33" t="s">
        <v>41</v>
      </c>
      <c r="R218" s="32"/>
      <c r="S218" s="33" t="s">
        <v>41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15</v>
      </c>
      <c r="C223" s="10" t="s">
        <v>26</v>
      </c>
      <c r="D223" s="11" t="s">
        <v>97</v>
      </c>
      <c r="E223" s="12" t="str">
        <f t="shared" ref="E223:E228" si="20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25</v>
      </c>
      <c r="C224" s="10" t="s">
        <v>26</v>
      </c>
      <c r="D224" s="11" t="s">
        <v>98</v>
      </c>
      <c r="E224" s="12" t="str">
        <f t="shared" si="20"/>
        <v>BPBIBGSF - Юробанк България АД</v>
      </c>
    </row>
    <row r="225" spans="1:5" ht="19.5" customHeight="1" x14ac:dyDescent="0.25">
      <c r="A225" s="9">
        <f t="shared" ref="A225:A237" si="21">1+A224</f>
        <v>3</v>
      </c>
      <c r="B225" s="10" t="s">
        <v>22</v>
      </c>
      <c r="C225" s="10" t="s">
        <v>26</v>
      </c>
      <c r="D225" s="11" t="s">
        <v>21</v>
      </c>
      <c r="E225" s="12" t="str">
        <f t="shared" si="20"/>
        <v>UNCRBGSF - УниКредит Булбанк АД</v>
      </c>
    </row>
    <row r="226" spans="1:5" ht="19.5" customHeight="1" x14ac:dyDescent="0.25">
      <c r="A226" s="9">
        <f t="shared" si="21"/>
        <v>4</v>
      </c>
      <c r="B226" s="10" t="s">
        <v>20</v>
      </c>
      <c r="C226" s="10" t="s">
        <v>26</v>
      </c>
      <c r="D226" s="11" t="s">
        <v>19</v>
      </c>
      <c r="E226" s="12" t="str">
        <f t="shared" si="20"/>
        <v>BUINBGSF - Алианц Банк България АД</v>
      </c>
    </row>
    <row r="227" spans="1:5" ht="19.5" customHeight="1" x14ac:dyDescent="0.25">
      <c r="A227" s="9">
        <f t="shared" si="21"/>
        <v>5</v>
      </c>
      <c r="B227" s="10" t="s">
        <v>1</v>
      </c>
      <c r="C227" s="10" t="s">
        <v>26</v>
      </c>
      <c r="D227" s="11" t="s">
        <v>0</v>
      </c>
      <c r="E227" s="12" t="str">
        <f t="shared" si="20"/>
        <v>IORTBGSF - Инвестбанк АД</v>
      </c>
    </row>
    <row r="228" spans="1:5" ht="19.5" customHeight="1" x14ac:dyDescent="0.25">
      <c r="A228" s="9">
        <f t="shared" si="21"/>
        <v>6</v>
      </c>
      <c r="B228" s="10" t="s">
        <v>10</v>
      </c>
      <c r="C228" s="10" t="s">
        <v>26</v>
      </c>
      <c r="D228" s="11" t="s">
        <v>9</v>
      </c>
      <c r="E228" s="12" t="str">
        <f t="shared" si="20"/>
        <v>UBBSBGSF - Обединена българска банка АД</v>
      </c>
    </row>
    <row r="229" spans="1:5" ht="19.5" customHeight="1" x14ac:dyDescent="0.25">
      <c r="A229" s="9">
        <f t="shared" si="21"/>
        <v>7</v>
      </c>
      <c r="B229" s="10" t="s">
        <v>3</v>
      </c>
      <c r="C229" s="10" t="s">
        <v>26</v>
      </c>
      <c r="D229" s="11" t="s">
        <v>2</v>
      </c>
      <c r="E229" s="12" t="str">
        <f t="shared" ref="E229:E237" si="22">+CONCATENATE(B229,C229,D229)</f>
        <v>SOMBBGSF - Общинска банка АД</v>
      </c>
    </row>
    <row r="230" spans="1:5" ht="19.5" customHeight="1" x14ac:dyDescent="0.25">
      <c r="A230" s="9">
        <f t="shared" si="21"/>
        <v>8</v>
      </c>
      <c r="B230" s="10" t="s">
        <v>17</v>
      </c>
      <c r="C230" s="10" t="s">
        <v>26</v>
      </c>
      <c r="D230" s="11" t="s">
        <v>16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21"/>
        <v>9</v>
      </c>
      <c r="B231" s="10" t="s">
        <v>5</v>
      </c>
      <c r="C231" s="10" t="s">
        <v>26</v>
      </c>
      <c r="D231" s="13" t="s">
        <v>4</v>
      </c>
      <c r="E231" s="12" t="str">
        <f t="shared" si="22"/>
        <v>FINVBGSF - Първа инвестиционна банка АД</v>
      </c>
    </row>
    <row r="232" spans="1:5" ht="19.5" customHeight="1" x14ac:dyDescent="0.25">
      <c r="A232" s="9">
        <f t="shared" si="21"/>
        <v>10</v>
      </c>
      <c r="B232" s="10" t="s">
        <v>6</v>
      </c>
      <c r="C232" s="10" t="s">
        <v>26</v>
      </c>
      <c r="D232" s="11" t="s">
        <v>96</v>
      </c>
      <c r="E232" s="12" t="str">
        <f t="shared" si="22"/>
        <v>RZBBBGSF - Кей Би Си Банк България ЕАД</v>
      </c>
    </row>
    <row r="233" spans="1:5" ht="19.5" customHeight="1" x14ac:dyDescent="0.25">
      <c r="A233" s="9">
        <f t="shared" si="21"/>
        <v>11</v>
      </c>
      <c r="B233" s="10" t="s">
        <v>24</v>
      </c>
      <c r="C233" s="10" t="s">
        <v>26</v>
      </c>
      <c r="D233" s="11" t="s">
        <v>23</v>
      </c>
      <c r="E233" s="12" t="str">
        <f>+CONCATENATE(B233,C233,D233)</f>
        <v>CECBBGSF - Централна кооперативна банка АД</v>
      </c>
    </row>
    <row r="234" spans="1:5" ht="19.5" customHeight="1" x14ac:dyDescent="0.25">
      <c r="A234" s="9">
        <f t="shared" si="21"/>
        <v>12</v>
      </c>
      <c r="B234" s="10" t="s">
        <v>18</v>
      </c>
      <c r="C234" s="10" t="s">
        <v>26</v>
      </c>
      <c r="D234" s="11" t="s">
        <v>99</v>
      </c>
      <c r="E234" s="12" t="str">
        <f>+CONCATENATE(B234,C234,D234)</f>
        <v>TEXIBGSF - Тексим Банк АД</v>
      </c>
    </row>
    <row r="235" spans="1:5" ht="19.5" customHeight="1" x14ac:dyDescent="0.25">
      <c r="A235" s="9">
        <f t="shared" si="21"/>
        <v>13</v>
      </c>
      <c r="B235" s="10" t="s">
        <v>14</v>
      </c>
      <c r="C235" s="10" t="s">
        <v>26</v>
      </c>
      <c r="D235" s="13" t="s">
        <v>13</v>
      </c>
      <c r="E235" s="12" t="str">
        <f>+CONCATENATE(B235,C235,D235)</f>
        <v>CREXBGSF - Токуда Банк АД</v>
      </c>
    </row>
    <row r="236" spans="1:5" ht="19.5" customHeight="1" x14ac:dyDescent="0.25">
      <c r="A236" s="9">
        <f t="shared" si="21"/>
        <v>14</v>
      </c>
      <c r="B236" s="10" t="s">
        <v>12</v>
      </c>
      <c r="C236" s="10" t="s">
        <v>26</v>
      </c>
      <c r="D236" s="11" t="s">
        <v>11</v>
      </c>
      <c r="E236" s="12" t="str">
        <f>+CONCATENATE(B236,C236,D236)</f>
        <v>DEMIBGSF - Търговска банка Д АД</v>
      </c>
    </row>
    <row r="237" spans="1:5" ht="19.5" customHeight="1" x14ac:dyDescent="0.25">
      <c r="A237" s="9">
        <f t="shared" si="21"/>
        <v>15</v>
      </c>
      <c r="B237" s="10" t="s">
        <v>8</v>
      </c>
      <c r="C237" s="10" t="s">
        <v>26</v>
      </c>
      <c r="D237" s="11" t="s">
        <v>7</v>
      </c>
      <c r="E237" s="12" t="str">
        <f t="shared" si="22"/>
        <v>BGUSBGSF - Българо-американска кредитна банка АД</v>
      </c>
    </row>
  </sheetData>
  <sheetProtection password="F558" sheet="1" objects="1" scenarios="1"/>
  <mergeCells count="221"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N9:R9"/>
    <mergeCell ref="I11:K11"/>
    <mergeCell ref="J9:L9"/>
    <mergeCell ref="I39:M39"/>
    <mergeCell ref="I40:M40"/>
    <mergeCell ref="I27:M27"/>
    <mergeCell ref="I28:M28"/>
    <mergeCell ref="I29:M29"/>
    <mergeCell ref="I30:M30"/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7:M17"/>
    <mergeCell ref="I18:M18"/>
    <mergeCell ref="I19:M19"/>
    <mergeCell ref="I23:M23"/>
    <mergeCell ref="I24:M24"/>
    <mergeCell ref="I20:M20"/>
    <mergeCell ref="I14:M14"/>
    <mergeCell ref="M11:T11"/>
    <mergeCell ref="I15:M15"/>
    <mergeCell ref="I16:M16"/>
    <mergeCell ref="I22:M22"/>
    <mergeCell ref="I25:M25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whole" operator="greaterThan" allowBlank="1" showInputMessage="1" showErrorMessage="1" sqref="V17:W17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$E$227:$E$237</formula1>
    </dataValidation>
    <dataValidation type="list" allowBlank="1" showInputMessage="1" showErrorMessage="1" sqref="T16:T115">
      <formula1>$E$222:$E$238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8"/>
  <sheetViews>
    <sheetView topLeftCell="G1" zoomScale="88" zoomScaleNormal="88" workbookViewId="0">
      <selection activeCell="I17" sqref="I17:M17"/>
    </sheetView>
  </sheetViews>
  <sheetFormatPr defaultRowHeight="15.75" x14ac:dyDescent="0.25"/>
  <cols>
    <col min="1" max="1" width="0.28515625" style="8" hidden="1" customWidth="1"/>
    <col min="2" max="2" width="0.85546875" style="8" hidden="1" customWidth="1"/>
    <col min="3" max="3" width="13.5703125" style="8" hidden="1" customWidth="1"/>
    <col min="4" max="4" width="0.140625" style="8" hidden="1" customWidth="1"/>
    <col min="5" max="5" width="11" style="8" hidden="1" customWidth="1"/>
    <col min="6" max="6" width="8.425781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1" ht="18.75" customHeight="1" x14ac:dyDescent="0.25">
      <c r="G2" s="6"/>
      <c r="H2" s="6"/>
      <c r="I2" s="162" t="s">
        <v>72</v>
      </c>
      <c r="J2" s="163"/>
      <c r="K2" s="161"/>
      <c r="L2" s="161"/>
      <c r="M2" s="161"/>
      <c r="N2" s="161"/>
      <c r="O2" s="6"/>
      <c r="P2" s="6"/>
      <c r="Q2" s="6"/>
      <c r="R2" s="159" t="s">
        <v>87</v>
      </c>
      <c r="S2" s="160"/>
      <c r="T2" s="128"/>
      <c r="U2" s="6"/>
    </row>
    <row r="3" spans="1:21" ht="13.5" customHeight="1" x14ac:dyDescent="0.25">
      <c r="G3" s="6"/>
      <c r="H3" s="6"/>
      <c r="I3" s="127"/>
      <c r="J3" s="6"/>
      <c r="K3" s="164" t="s">
        <v>85</v>
      </c>
      <c r="L3" s="164"/>
      <c r="M3" s="164"/>
      <c r="N3" s="164"/>
      <c r="O3" s="6"/>
      <c r="P3" s="6"/>
      <c r="Q3" s="6"/>
      <c r="R3" s="131"/>
      <c r="S3" s="131"/>
      <c r="T3" s="129" t="s">
        <v>85</v>
      </c>
      <c r="U3" s="6"/>
    </row>
    <row r="4" spans="1:21" ht="18.75" customHeight="1" x14ac:dyDescent="0.25">
      <c r="G4" s="6"/>
      <c r="H4" s="6"/>
      <c r="I4" s="162" t="s">
        <v>83</v>
      </c>
      <c r="J4" s="163"/>
      <c r="K4" s="161"/>
      <c r="L4" s="161"/>
      <c r="M4" s="161"/>
      <c r="N4" s="161"/>
      <c r="O4" s="6"/>
      <c r="P4" s="6"/>
      <c r="Q4" s="6"/>
      <c r="R4" s="133" t="s">
        <v>83</v>
      </c>
      <c r="S4" s="134"/>
      <c r="T4" s="132"/>
      <c r="U4" s="6"/>
    </row>
    <row r="5" spans="1:21" ht="18.75" customHeight="1" x14ac:dyDescent="0.25">
      <c r="G5" s="6"/>
      <c r="H5" s="6"/>
      <c r="I5" s="162" t="s">
        <v>73</v>
      </c>
      <c r="J5" s="163"/>
      <c r="K5" s="161"/>
      <c r="L5" s="161"/>
      <c r="M5" s="161"/>
      <c r="N5" s="161"/>
      <c r="O5" s="6"/>
      <c r="P5" s="6"/>
      <c r="Q5" s="6"/>
      <c r="R5" s="159" t="s">
        <v>73</v>
      </c>
      <c r="S5" s="160"/>
      <c r="T5" s="128"/>
      <c r="U5" s="6"/>
    </row>
    <row r="6" spans="1:21" ht="20.25" customHeight="1" x14ac:dyDescent="0.25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 x14ac:dyDescent="0.3">
      <c r="G7" s="6"/>
      <c r="H7" s="168" t="s">
        <v>31</v>
      </c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6"/>
    </row>
    <row r="8" spans="1:21" ht="4.5" customHeight="1" x14ac:dyDescent="0.25">
      <c r="G8" s="6"/>
      <c r="H8" s="169"/>
      <c r="I8" s="170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 x14ac:dyDescent="0.3">
      <c r="G9" s="6"/>
      <c r="H9" s="171" t="s">
        <v>82</v>
      </c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6"/>
    </row>
    <row r="10" spans="1:21" ht="21" customHeight="1" x14ac:dyDescent="0.3">
      <c r="G10" s="6"/>
      <c r="H10" s="66"/>
      <c r="I10" s="4"/>
      <c r="J10" s="212" t="s">
        <v>54</v>
      </c>
      <c r="K10" s="213"/>
      <c r="L10" s="214"/>
      <c r="M10" s="4"/>
      <c r="N10" s="215">
        <v>2023</v>
      </c>
      <c r="O10" s="216"/>
      <c r="P10" s="216"/>
      <c r="Q10" s="216"/>
      <c r="R10" s="217"/>
      <c r="S10" s="4"/>
      <c r="T10" s="68" t="s">
        <v>50</v>
      </c>
      <c r="U10" s="6"/>
    </row>
    <row r="11" spans="1:21" ht="6" customHeight="1" x14ac:dyDescent="0.3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 x14ac:dyDescent="0.3">
      <c r="G12" s="6"/>
      <c r="H12" s="1"/>
      <c r="I12" s="200"/>
      <c r="J12" s="201"/>
      <c r="K12" s="202"/>
      <c r="L12" s="1" t="s">
        <v>28</v>
      </c>
      <c r="M12" s="203"/>
      <c r="N12" s="204"/>
      <c r="O12" s="204"/>
      <c r="P12" s="204"/>
      <c r="Q12" s="204"/>
      <c r="R12" s="204"/>
      <c r="S12" s="204"/>
      <c r="T12" s="205"/>
      <c r="U12" s="6"/>
    </row>
    <row r="13" spans="1:21" ht="17.25" customHeight="1" x14ac:dyDescent="0.25">
      <c r="G13" s="6"/>
      <c r="H13" s="169"/>
      <c r="I13" s="170"/>
      <c r="J13" s="5"/>
      <c r="K13" s="5"/>
      <c r="L13" s="5"/>
      <c r="M13" s="6" t="s">
        <v>46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 x14ac:dyDescent="0.3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 x14ac:dyDescent="0.25">
      <c r="G15" s="6"/>
      <c r="H15" s="114" t="s">
        <v>33</v>
      </c>
      <c r="I15" s="206" t="s">
        <v>32</v>
      </c>
      <c r="J15" s="207"/>
      <c r="K15" s="207"/>
      <c r="L15" s="207"/>
      <c r="M15" s="208"/>
      <c r="N15" s="115" t="s">
        <v>27</v>
      </c>
      <c r="O15" s="116" t="s">
        <v>44</v>
      </c>
      <c r="P15" s="115" t="s">
        <v>55</v>
      </c>
      <c r="Q15" s="116" t="s">
        <v>56</v>
      </c>
      <c r="R15" s="117" t="s">
        <v>39</v>
      </c>
      <c r="S15" s="116" t="s">
        <v>40</v>
      </c>
      <c r="T15" s="118" t="s">
        <v>45</v>
      </c>
      <c r="U15" s="18"/>
    </row>
    <row r="16" spans="1:21" ht="18" customHeight="1" x14ac:dyDescent="0.25">
      <c r="G16" s="6"/>
      <c r="H16" s="100" t="s">
        <v>29</v>
      </c>
      <c r="I16" s="209" t="s">
        <v>30</v>
      </c>
      <c r="J16" s="210"/>
      <c r="K16" s="210"/>
      <c r="L16" s="210"/>
      <c r="M16" s="211"/>
      <c r="N16" s="102" t="s">
        <v>34</v>
      </c>
      <c r="O16" s="103" t="s">
        <v>42</v>
      </c>
      <c r="P16" s="102" t="s">
        <v>35</v>
      </c>
      <c r="Q16" s="103" t="s">
        <v>43</v>
      </c>
      <c r="R16" s="103" t="s">
        <v>37</v>
      </c>
      <c r="S16" s="103" t="s">
        <v>43</v>
      </c>
      <c r="T16" s="104" t="s">
        <v>57</v>
      </c>
      <c r="U16" s="6"/>
    </row>
    <row r="17" spans="5:21" ht="18.75" customHeight="1" x14ac:dyDescent="0.25">
      <c r="E17" s="69" t="s">
        <v>51</v>
      </c>
      <c r="G17" s="6"/>
      <c r="H17" s="101">
        <v>1</v>
      </c>
      <c r="I17" s="181"/>
      <c r="J17" s="182"/>
      <c r="K17" s="182"/>
      <c r="L17" s="182"/>
      <c r="M17" s="183"/>
      <c r="N17" s="22"/>
      <c r="O17" s="23"/>
      <c r="P17" s="22"/>
      <c r="Q17" s="23"/>
      <c r="R17" s="24"/>
      <c r="S17" s="23"/>
      <c r="T17" s="28"/>
      <c r="U17" s="6"/>
    </row>
    <row r="18" spans="5:21" ht="18.75" customHeight="1" x14ac:dyDescent="0.25">
      <c r="E18" s="69" t="s">
        <v>52</v>
      </c>
      <c r="G18" s="6"/>
      <c r="H18" s="101">
        <f>H17+1</f>
        <v>2</v>
      </c>
      <c r="I18" s="165"/>
      <c r="J18" s="166"/>
      <c r="K18" s="166"/>
      <c r="L18" s="166"/>
      <c r="M18" s="167"/>
      <c r="N18" s="25"/>
      <c r="O18" s="26">
        <f t="shared" ref="O18:O81" si="0">+N18+O17</f>
        <v>0</v>
      </c>
      <c r="P18" s="25"/>
      <c r="Q18" s="26">
        <f>+P18+Q17</f>
        <v>0</v>
      </c>
      <c r="R18" s="27"/>
      <c r="S18" s="26">
        <f t="shared" ref="S18:S81" si="1">+R18+S17</f>
        <v>0</v>
      </c>
      <c r="T18" s="29"/>
      <c r="U18" s="6"/>
    </row>
    <row r="19" spans="5:21" ht="18.75" customHeight="1" x14ac:dyDescent="0.25">
      <c r="E19" s="69" t="s">
        <v>53</v>
      </c>
      <c r="G19" s="6"/>
      <c r="H19" s="101">
        <f t="shared" ref="H19:H82" si="2">H18+1</f>
        <v>3</v>
      </c>
      <c r="I19" s="165"/>
      <c r="J19" s="166"/>
      <c r="K19" s="166"/>
      <c r="L19" s="166"/>
      <c r="M19" s="167"/>
      <c r="N19" s="25"/>
      <c r="O19" s="26">
        <f t="shared" si="0"/>
        <v>0</v>
      </c>
      <c r="P19" s="25"/>
      <c r="Q19" s="26">
        <f t="shared" ref="Q19:Q82" si="3">+P19+Q18</f>
        <v>0</v>
      </c>
      <c r="R19" s="27"/>
      <c r="S19" s="26">
        <f t="shared" si="1"/>
        <v>0</v>
      </c>
      <c r="T19" s="29"/>
      <c r="U19" s="6"/>
    </row>
    <row r="20" spans="5:21" ht="18.75" customHeight="1" x14ac:dyDescent="0.25">
      <c r="E20" s="69" t="s">
        <v>54</v>
      </c>
      <c r="G20" s="6"/>
      <c r="H20" s="101">
        <f t="shared" si="2"/>
        <v>4</v>
      </c>
      <c r="I20" s="165"/>
      <c r="J20" s="166"/>
      <c r="K20" s="166"/>
      <c r="L20" s="166"/>
      <c r="M20" s="167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</row>
    <row r="21" spans="5:21" ht="18.75" customHeight="1" x14ac:dyDescent="0.25">
      <c r="E21" s="67"/>
      <c r="G21" s="6"/>
      <c r="H21" s="101">
        <f t="shared" si="2"/>
        <v>5</v>
      </c>
      <c r="I21" s="165"/>
      <c r="J21" s="166"/>
      <c r="K21" s="166"/>
      <c r="L21" s="166"/>
      <c r="M21" s="167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</row>
    <row r="22" spans="5:21" ht="18.75" customHeight="1" x14ac:dyDescent="0.25">
      <c r="G22" s="6"/>
      <c r="H22" s="101">
        <f t="shared" si="2"/>
        <v>6</v>
      </c>
      <c r="I22" s="165"/>
      <c r="J22" s="166"/>
      <c r="K22" s="166"/>
      <c r="L22" s="166"/>
      <c r="M22" s="167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</row>
    <row r="23" spans="5:21" ht="18.75" customHeight="1" x14ac:dyDescent="0.25">
      <c r="G23" s="6"/>
      <c r="H23" s="101">
        <f t="shared" si="2"/>
        <v>7</v>
      </c>
      <c r="I23" s="165"/>
      <c r="J23" s="166"/>
      <c r="K23" s="166"/>
      <c r="L23" s="166"/>
      <c r="M23" s="167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</row>
    <row r="24" spans="5:21" ht="18.75" customHeight="1" x14ac:dyDescent="0.25">
      <c r="G24" s="6"/>
      <c r="H24" s="101">
        <f t="shared" si="2"/>
        <v>8</v>
      </c>
      <c r="I24" s="165"/>
      <c r="J24" s="166"/>
      <c r="K24" s="166"/>
      <c r="L24" s="166"/>
      <c r="M24" s="167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</row>
    <row r="25" spans="5:21" ht="18.75" customHeight="1" x14ac:dyDescent="0.25">
      <c r="G25" s="6"/>
      <c r="H25" s="101">
        <f t="shared" si="2"/>
        <v>9</v>
      </c>
      <c r="I25" s="165"/>
      <c r="J25" s="166"/>
      <c r="K25" s="166"/>
      <c r="L25" s="166"/>
      <c r="M25" s="167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</row>
    <row r="26" spans="5:21" ht="18.75" customHeight="1" x14ac:dyDescent="0.25">
      <c r="G26" s="6"/>
      <c r="H26" s="101">
        <f t="shared" si="2"/>
        <v>10</v>
      </c>
      <c r="I26" s="165"/>
      <c r="J26" s="166"/>
      <c r="K26" s="166"/>
      <c r="L26" s="166"/>
      <c r="M26" s="167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</row>
    <row r="27" spans="5:21" ht="18.75" customHeight="1" x14ac:dyDescent="0.25">
      <c r="G27" s="6"/>
      <c r="H27" s="101">
        <f t="shared" si="2"/>
        <v>11</v>
      </c>
      <c r="I27" s="165"/>
      <c r="J27" s="166"/>
      <c r="K27" s="166"/>
      <c r="L27" s="166"/>
      <c r="M27" s="167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</row>
    <row r="28" spans="5:21" ht="18.75" customHeight="1" x14ac:dyDescent="0.25">
      <c r="G28" s="6"/>
      <c r="H28" s="101">
        <f t="shared" si="2"/>
        <v>12</v>
      </c>
      <c r="I28" s="165"/>
      <c r="J28" s="166"/>
      <c r="K28" s="166"/>
      <c r="L28" s="166"/>
      <c r="M28" s="167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</row>
    <row r="29" spans="5:21" ht="18.75" customHeight="1" x14ac:dyDescent="0.25">
      <c r="G29" s="6"/>
      <c r="H29" s="101">
        <f t="shared" si="2"/>
        <v>13</v>
      </c>
      <c r="I29" s="165"/>
      <c r="J29" s="166"/>
      <c r="K29" s="166"/>
      <c r="L29" s="166"/>
      <c r="M29" s="167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</row>
    <row r="30" spans="5:21" ht="18.75" customHeight="1" x14ac:dyDescent="0.25">
      <c r="G30" s="6"/>
      <c r="H30" s="101">
        <f t="shared" si="2"/>
        <v>14</v>
      </c>
      <c r="I30" s="165"/>
      <c r="J30" s="166"/>
      <c r="K30" s="166"/>
      <c r="L30" s="166"/>
      <c r="M30" s="167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</row>
    <row r="31" spans="5:21" ht="18.75" customHeight="1" x14ac:dyDescent="0.25">
      <c r="G31" s="6"/>
      <c r="H31" s="101">
        <f t="shared" si="2"/>
        <v>15</v>
      </c>
      <c r="I31" s="165"/>
      <c r="J31" s="166"/>
      <c r="K31" s="166"/>
      <c r="L31" s="166"/>
      <c r="M31" s="167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</row>
    <row r="32" spans="5:21" ht="18.75" customHeight="1" x14ac:dyDescent="0.25">
      <c r="G32" s="6"/>
      <c r="H32" s="101">
        <f t="shared" si="2"/>
        <v>16</v>
      </c>
      <c r="I32" s="165"/>
      <c r="J32" s="166"/>
      <c r="K32" s="166"/>
      <c r="L32" s="166"/>
      <c r="M32" s="167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</row>
    <row r="33" spans="7:21" ht="18.75" customHeight="1" x14ac:dyDescent="0.25">
      <c r="G33" s="6"/>
      <c r="H33" s="101">
        <f t="shared" si="2"/>
        <v>17</v>
      </c>
      <c r="I33" s="165"/>
      <c r="J33" s="166"/>
      <c r="K33" s="166"/>
      <c r="L33" s="166"/>
      <c r="M33" s="167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</row>
    <row r="34" spans="7:21" ht="18.75" customHeight="1" x14ac:dyDescent="0.25">
      <c r="G34" s="6"/>
      <c r="H34" s="101">
        <f t="shared" si="2"/>
        <v>18</v>
      </c>
      <c r="I34" s="165"/>
      <c r="J34" s="166"/>
      <c r="K34" s="166"/>
      <c r="L34" s="166"/>
      <c r="M34" s="167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</row>
    <row r="35" spans="7:21" ht="18.75" customHeight="1" x14ac:dyDescent="0.25">
      <c r="G35" s="6"/>
      <c r="H35" s="101">
        <f t="shared" si="2"/>
        <v>19</v>
      </c>
      <c r="I35" s="165"/>
      <c r="J35" s="166"/>
      <c r="K35" s="166"/>
      <c r="L35" s="166"/>
      <c r="M35" s="167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</row>
    <row r="36" spans="7:21" ht="18.75" customHeight="1" x14ac:dyDescent="0.25">
      <c r="G36" s="6"/>
      <c r="H36" s="101">
        <f t="shared" si="2"/>
        <v>20</v>
      </c>
      <c r="I36" s="165"/>
      <c r="J36" s="166"/>
      <c r="K36" s="166"/>
      <c r="L36" s="166"/>
      <c r="M36" s="167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</row>
    <row r="37" spans="7:21" ht="18.75" customHeight="1" x14ac:dyDescent="0.25">
      <c r="G37" s="6"/>
      <c r="H37" s="101">
        <f t="shared" si="2"/>
        <v>21</v>
      </c>
      <c r="I37" s="165"/>
      <c r="J37" s="166"/>
      <c r="K37" s="166"/>
      <c r="L37" s="166"/>
      <c r="M37" s="167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</row>
    <row r="38" spans="7:21" ht="18.75" customHeight="1" x14ac:dyDescent="0.25">
      <c r="G38" s="6"/>
      <c r="H38" s="101">
        <f t="shared" si="2"/>
        <v>22</v>
      </c>
      <c r="I38" s="165"/>
      <c r="J38" s="166"/>
      <c r="K38" s="166"/>
      <c r="L38" s="166"/>
      <c r="M38" s="167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</row>
    <row r="39" spans="7:21" ht="18.75" customHeight="1" x14ac:dyDescent="0.25">
      <c r="G39" s="6"/>
      <c r="H39" s="101">
        <f t="shared" si="2"/>
        <v>23</v>
      </c>
      <c r="I39" s="165"/>
      <c r="J39" s="166"/>
      <c r="K39" s="166"/>
      <c r="L39" s="166"/>
      <c r="M39" s="167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</row>
    <row r="40" spans="7:21" ht="18.75" customHeight="1" x14ac:dyDescent="0.25">
      <c r="G40" s="6"/>
      <c r="H40" s="101">
        <f t="shared" si="2"/>
        <v>24</v>
      </c>
      <c r="I40" s="165"/>
      <c r="J40" s="166"/>
      <c r="K40" s="166"/>
      <c r="L40" s="166"/>
      <c r="M40" s="167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</row>
    <row r="41" spans="7:21" ht="18.75" customHeight="1" x14ac:dyDescent="0.25">
      <c r="G41" s="6"/>
      <c r="H41" s="101">
        <f t="shared" si="2"/>
        <v>25</v>
      </c>
      <c r="I41" s="165"/>
      <c r="J41" s="166"/>
      <c r="K41" s="166"/>
      <c r="L41" s="166"/>
      <c r="M41" s="167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</row>
    <row r="42" spans="7:21" ht="18.75" customHeight="1" x14ac:dyDescent="0.25">
      <c r="G42" s="6"/>
      <c r="H42" s="101">
        <f t="shared" si="2"/>
        <v>26</v>
      </c>
      <c r="I42" s="165"/>
      <c r="J42" s="166"/>
      <c r="K42" s="166"/>
      <c r="L42" s="166"/>
      <c r="M42" s="167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</row>
    <row r="43" spans="7:21" ht="18.75" customHeight="1" x14ac:dyDescent="0.25">
      <c r="G43" s="6"/>
      <c r="H43" s="101">
        <f t="shared" si="2"/>
        <v>27</v>
      </c>
      <c r="I43" s="165"/>
      <c r="J43" s="166"/>
      <c r="K43" s="166"/>
      <c r="L43" s="166"/>
      <c r="M43" s="167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</row>
    <row r="44" spans="7:21" ht="18.75" customHeight="1" x14ac:dyDescent="0.25">
      <c r="G44" s="6"/>
      <c r="H44" s="101">
        <f t="shared" si="2"/>
        <v>28</v>
      </c>
      <c r="I44" s="165"/>
      <c r="J44" s="166"/>
      <c r="K44" s="166"/>
      <c r="L44" s="166"/>
      <c r="M44" s="167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</row>
    <row r="45" spans="7:21" ht="18.75" customHeight="1" x14ac:dyDescent="0.25">
      <c r="G45" s="6"/>
      <c r="H45" s="101">
        <f t="shared" si="2"/>
        <v>29</v>
      </c>
      <c r="I45" s="165"/>
      <c r="J45" s="166"/>
      <c r="K45" s="166"/>
      <c r="L45" s="166"/>
      <c r="M45" s="167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</row>
    <row r="46" spans="7:21" ht="18.75" customHeight="1" x14ac:dyDescent="0.25">
      <c r="G46" s="6"/>
      <c r="H46" s="101">
        <f t="shared" si="2"/>
        <v>30</v>
      </c>
      <c r="I46" s="165"/>
      <c r="J46" s="166"/>
      <c r="K46" s="166"/>
      <c r="L46" s="166"/>
      <c r="M46" s="167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</row>
    <row r="47" spans="7:21" ht="18.75" customHeight="1" x14ac:dyDescent="0.25">
      <c r="G47" s="6"/>
      <c r="H47" s="101">
        <f t="shared" si="2"/>
        <v>31</v>
      </c>
      <c r="I47" s="165"/>
      <c r="J47" s="166"/>
      <c r="K47" s="166"/>
      <c r="L47" s="166"/>
      <c r="M47" s="167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</row>
    <row r="48" spans="7:21" ht="18.75" customHeight="1" x14ac:dyDescent="0.25">
      <c r="G48" s="6"/>
      <c r="H48" s="101">
        <f t="shared" si="2"/>
        <v>32</v>
      </c>
      <c r="I48" s="165"/>
      <c r="J48" s="166"/>
      <c r="K48" s="166"/>
      <c r="L48" s="166"/>
      <c r="M48" s="167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</row>
    <row r="49" spans="7:21" ht="18.75" customHeight="1" x14ac:dyDescent="0.25">
      <c r="G49" s="6"/>
      <c r="H49" s="101">
        <f t="shared" si="2"/>
        <v>33</v>
      </c>
      <c r="I49" s="165"/>
      <c r="J49" s="166"/>
      <c r="K49" s="166"/>
      <c r="L49" s="166"/>
      <c r="M49" s="167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</row>
    <row r="50" spans="7:21" ht="18.75" customHeight="1" x14ac:dyDescent="0.25">
      <c r="G50" s="6"/>
      <c r="H50" s="101">
        <f t="shared" si="2"/>
        <v>34</v>
      </c>
      <c r="I50" s="165"/>
      <c r="J50" s="166"/>
      <c r="K50" s="166"/>
      <c r="L50" s="166"/>
      <c r="M50" s="167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</row>
    <row r="51" spans="7:21" ht="18.75" customHeight="1" x14ac:dyDescent="0.25">
      <c r="G51" s="6"/>
      <c r="H51" s="101">
        <f t="shared" si="2"/>
        <v>35</v>
      </c>
      <c r="I51" s="165"/>
      <c r="J51" s="166"/>
      <c r="K51" s="166"/>
      <c r="L51" s="166"/>
      <c r="M51" s="167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</row>
    <row r="52" spans="7:21" ht="18.75" customHeight="1" x14ac:dyDescent="0.25">
      <c r="G52" s="6"/>
      <c r="H52" s="101">
        <f t="shared" si="2"/>
        <v>36</v>
      </c>
      <c r="I52" s="165"/>
      <c r="J52" s="166"/>
      <c r="K52" s="166"/>
      <c r="L52" s="166"/>
      <c r="M52" s="167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</row>
    <row r="53" spans="7:21" ht="18.75" customHeight="1" x14ac:dyDescent="0.25">
      <c r="G53" s="6"/>
      <c r="H53" s="101">
        <f t="shared" si="2"/>
        <v>37</v>
      </c>
      <c r="I53" s="165"/>
      <c r="J53" s="166"/>
      <c r="K53" s="166"/>
      <c r="L53" s="166"/>
      <c r="M53" s="167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</row>
    <row r="54" spans="7:21" ht="18.75" customHeight="1" x14ac:dyDescent="0.25">
      <c r="G54" s="6"/>
      <c r="H54" s="101">
        <f t="shared" si="2"/>
        <v>38</v>
      </c>
      <c r="I54" s="165"/>
      <c r="J54" s="166"/>
      <c r="K54" s="166"/>
      <c r="L54" s="166"/>
      <c r="M54" s="167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</row>
    <row r="55" spans="7:21" ht="18.75" customHeight="1" x14ac:dyDescent="0.25">
      <c r="G55" s="6"/>
      <c r="H55" s="101">
        <f t="shared" si="2"/>
        <v>39</v>
      </c>
      <c r="I55" s="165"/>
      <c r="J55" s="166"/>
      <c r="K55" s="166"/>
      <c r="L55" s="166"/>
      <c r="M55" s="167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</row>
    <row r="56" spans="7:21" ht="18.75" customHeight="1" x14ac:dyDescent="0.25">
      <c r="G56" s="6"/>
      <c r="H56" s="101">
        <f t="shared" si="2"/>
        <v>40</v>
      </c>
      <c r="I56" s="165"/>
      <c r="J56" s="166"/>
      <c r="K56" s="166"/>
      <c r="L56" s="166"/>
      <c r="M56" s="167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</row>
    <row r="57" spans="7:21" ht="18.75" customHeight="1" x14ac:dyDescent="0.25">
      <c r="G57" s="6"/>
      <c r="H57" s="101">
        <f t="shared" si="2"/>
        <v>41</v>
      </c>
      <c r="I57" s="165"/>
      <c r="J57" s="166"/>
      <c r="K57" s="166"/>
      <c r="L57" s="166"/>
      <c r="M57" s="167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</row>
    <row r="58" spans="7:21" ht="18.75" customHeight="1" x14ac:dyDescent="0.25">
      <c r="G58" s="6"/>
      <c r="H58" s="101">
        <f t="shared" si="2"/>
        <v>42</v>
      </c>
      <c r="I58" s="165"/>
      <c r="J58" s="166"/>
      <c r="K58" s="166"/>
      <c r="L58" s="166"/>
      <c r="M58" s="167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</row>
    <row r="59" spans="7:21" ht="18.75" customHeight="1" x14ac:dyDescent="0.25">
      <c r="G59" s="6"/>
      <c r="H59" s="101">
        <f t="shared" si="2"/>
        <v>43</v>
      </c>
      <c r="I59" s="165"/>
      <c r="J59" s="166"/>
      <c r="K59" s="166"/>
      <c r="L59" s="166"/>
      <c r="M59" s="167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</row>
    <row r="60" spans="7:21" ht="18.75" customHeight="1" x14ac:dyDescent="0.25">
      <c r="G60" s="6"/>
      <c r="H60" s="101">
        <f t="shared" si="2"/>
        <v>44</v>
      </c>
      <c r="I60" s="165"/>
      <c r="J60" s="166"/>
      <c r="K60" s="166"/>
      <c r="L60" s="166"/>
      <c r="M60" s="167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</row>
    <row r="61" spans="7:21" ht="18.75" customHeight="1" x14ac:dyDescent="0.25">
      <c r="G61" s="6"/>
      <c r="H61" s="101">
        <f t="shared" si="2"/>
        <v>45</v>
      </c>
      <c r="I61" s="165"/>
      <c r="J61" s="166"/>
      <c r="K61" s="166"/>
      <c r="L61" s="166"/>
      <c r="M61" s="167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</row>
    <row r="62" spans="7:21" ht="18.75" customHeight="1" x14ac:dyDescent="0.25">
      <c r="G62" s="6"/>
      <c r="H62" s="101">
        <f t="shared" si="2"/>
        <v>46</v>
      </c>
      <c r="I62" s="165"/>
      <c r="J62" s="166"/>
      <c r="K62" s="166"/>
      <c r="L62" s="166"/>
      <c r="M62" s="167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</row>
    <row r="63" spans="7:21" ht="18.75" customHeight="1" x14ac:dyDescent="0.25">
      <c r="G63" s="6"/>
      <c r="H63" s="101">
        <f t="shared" si="2"/>
        <v>47</v>
      </c>
      <c r="I63" s="165"/>
      <c r="J63" s="166"/>
      <c r="K63" s="166"/>
      <c r="L63" s="166"/>
      <c r="M63" s="167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</row>
    <row r="64" spans="7:21" ht="18.75" customHeight="1" x14ac:dyDescent="0.25">
      <c r="G64" s="6"/>
      <c r="H64" s="101">
        <f t="shared" si="2"/>
        <v>48</v>
      </c>
      <c r="I64" s="165"/>
      <c r="J64" s="166"/>
      <c r="K64" s="166"/>
      <c r="L64" s="166"/>
      <c r="M64" s="167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</row>
    <row r="65" spans="7:21" ht="18.75" customHeight="1" x14ac:dyDescent="0.25">
      <c r="G65" s="6"/>
      <c r="H65" s="101">
        <f t="shared" si="2"/>
        <v>49</v>
      </c>
      <c r="I65" s="165"/>
      <c r="J65" s="166"/>
      <c r="K65" s="166"/>
      <c r="L65" s="166"/>
      <c r="M65" s="167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</row>
    <row r="66" spans="7:21" ht="18.75" customHeight="1" x14ac:dyDescent="0.25">
      <c r="G66" s="6"/>
      <c r="H66" s="101">
        <f t="shared" si="2"/>
        <v>50</v>
      </c>
      <c r="I66" s="165"/>
      <c r="J66" s="166"/>
      <c r="K66" s="166"/>
      <c r="L66" s="166"/>
      <c r="M66" s="167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</row>
    <row r="67" spans="7:21" ht="18.75" customHeight="1" x14ac:dyDescent="0.25">
      <c r="G67" s="6"/>
      <c r="H67" s="101">
        <f t="shared" si="2"/>
        <v>51</v>
      </c>
      <c r="I67" s="165"/>
      <c r="J67" s="166"/>
      <c r="K67" s="166"/>
      <c r="L67" s="166"/>
      <c r="M67" s="167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</row>
    <row r="68" spans="7:21" ht="18.75" customHeight="1" x14ac:dyDescent="0.25">
      <c r="G68" s="6"/>
      <c r="H68" s="101">
        <f t="shared" si="2"/>
        <v>52</v>
      </c>
      <c r="I68" s="165"/>
      <c r="J68" s="166"/>
      <c r="K68" s="166"/>
      <c r="L68" s="166"/>
      <c r="M68" s="167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</row>
    <row r="69" spans="7:21" ht="18.75" customHeight="1" x14ac:dyDescent="0.25">
      <c r="G69" s="6"/>
      <c r="H69" s="101">
        <f t="shared" si="2"/>
        <v>53</v>
      </c>
      <c r="I69" s="165"/>
      <c r="J69" s="166"/>
      <c r="K69" s="166"/>
      <c r="L69" s="166"/>
      <c r="M69" s="167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</row>
    <row r="70" spans="7:21" ht="18.75" customHeight="1" x14ac:dyDescent="0.25">
      <c r="G70" s="6"/>
      <c r="H70" s="101">
        <f t="shared" si="2"/>
        <v>54</v>
      </c>
      <c r="I70" s="165"/>
      <c r="J70" s="166"/>
      <c r="K70" s="166"/>
      <c r="L70" s="166"/>
      <c r="M70" s="167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</row>
    <row r="71" spans="7:21" ht="18.75" customHeight="1" x14ac:dyDescent="0.25">
      <c r="G71" s="6"/>
      <c r="H71" s="101">
        <f t="shared" si="2"/>
        <v>55</v>
      </c>
      <c r="I71" s="165"/>
      <c r="J71" s="166"/>
      <c r="K71" s="166"/>
      <c r="L71" s="166"/>
      <c r="M71" s="167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</row>
    <row r="72" spans="7:21" ht="18.75" customHeight="1" x14ac:dyDescent="0.25">
      <c r="G72" s="6"/>
      <c r="H72" s="101">
        <f t="shared" si="2"/>
        <v>56</v>
      </c>
      <c r="I72" s="165"/>
      <c r="J72" s="166"/>
      <c r="K72" s="166"/>
      <c r="L72" s="166"/>
      <c r="M72" s="167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</row>
    <row r="73" spans="7:21" ht="18.75" customHeight="1" x14ac:dyDescent="0.25">
      <c r="G73" s="6"/>
      <c r="H73" s="101">
        <f t="shared" si="2"/>
        <v>57</v>
      </c>
      <c r="I73" s="165"/>
      <c r="J73" s="166"/>
      <c r="K73" s="166"/>
      <c r="L73" s="166"/>
      <c r="M73" s="167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</row>
    <row r="74" spans="7:21" ht="18.75" customHeight="1" x14ac:dyDescent="0.25">
      <c r="G74" s="6"/>
      <c r="H74" s="101">
        <f t="shared" si="2"/>
        <v>58</v>
      </c>
      <c r="I74" s="165"/>
      <c r="J74" s="166"/>
      <c r="K74" s="166"/>
      <c r="L74" s="166"/>
      <c r="M74" s="167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</row>
    <row r="75" spans="7:21" ht="18.75" customHeight="1" x14ac:dyDescent="0.25">
      <c r="G75" s="6"/>
      <c r="H75" s="101">
        <f t="shared" si="2"/>
        <v>59</v>
      </c>
      <c r="I75" s="165"/>
      <c r="J75" s="166"/>
      <c r="K75" s="166"/>
      <c r="L75" s="166"/>
      <c r="M75" s="167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</row>
    <row r="76" spans="7:21" ht="18.75" customHeight="1" x14ac:dyDescent="0.25">
      <c r="G76" s="6"/>
      <c r="H76" s="101">
        <f t="shared" si="2"/>
        <v>60</v>
      </c>
      <c r="I76" s="165"/>
      <c r="J76" s="166"/>
      <c r="K76" s="166"/>
      <c r="L76" s="166"/>
      <c r="M76" s="167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</row>
    <row r="77" spans="7:21" ht="18.75" customHeight="1" x14ac:dyDescent="0.25">
      <c r="G77" s="6"/>
      <c r="H77" s="101">
        <f t="shared" si="2"/>
        <v>61</v>
      </c>
      <c r="I77" s="165"/>
      <c r="J77" s="166"/>
      <c r="K77" s="166"/>
      <c r="L77" s="166"/>
      <c r="M77" s="167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</row>
    <row r="78" spans="7:21" ht="18.75" customHeight="1" x14ac:dyDescent="0.25">
      <c r="G78" s="6"/>
      <c r="H78" s="101">
        <f t="shared" si="2"/>
        <v>62</v>
      </c>
      <c r="I78" s="165"/>
      <c r="J78" s="166"/>
      <c r="K78" s="166"/>
      <c r="L78" s="166"/>
      <c r="M78" s="167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</row>
    <row r="79" spans="7:21" ht="18.75" customHeight="1" x14ac:dyDescent="0.25">
      <c r="G79" s="6"/>
      <c r="H79" s="101">
        <f t="shared" si="2"/>
        <v>63</v>
      </c>
      <c r="I79" s="165"/>
      <c r="J79" s="166"/>
      <c r="K79" s="166"/>
      <c r="L79" s="166"/>
      <c r="M79" s="167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</row>
    <row r="80" spans="7:21" ht="18.75" customHeight="1" x14ac:dyDescent="0.25">
      <c r="G80" s="6"/>
      <c r="H80" s="101">
        <f t="shared" si="2"/>
        <v>64</v>
      </c>
      <c r="I80" s="165"/>
      <c r="J80" s="166"/>
      <c r="K80" s="166"/>
      <c r="L80" s="166"/>
      <c r="M80" s="167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</row>
    <row r="81" spans="7:21" ht="18.75" customHeight="1" x14ac:dyDescent="0.25">
      <c r="G81" s="6"/>
      <c r="H81" s="101">
        <f t="shared" si="2"/>
        <v>65</v>
      </c>
      <c r="I81" s="165"/>
      <c r="J81" s="166"/>
      <c r="K81" s="166"/>
      <c r="L81" s="166"/>
      <c r="M81" s="167"/>
      <c r="N81" s="25"/>
      <c r="O81" s="26">
        <f t="shared" si="0"/>
        <v>0</v>
      </c>
      <c r="P81" s="25"/>
      <c r="Q81" s="26">
        <f t="shared" si="3"/>
        <v>0</v>
      </c>
      <c r="R81" s="27"/>
      <c r="S81" s="26">
        <f t="shared" si="1"/>
        <v>0</v>
      </c>
      <c r="T81" s="29"/>
      <c r="U81" s="6"/>
    </row>
    <row r="82" spans="7:21" ht="18.75" customHeight="1" x14ac:dyDescent="0.25">
      <c r="G82" s="6"/>
      <c r="H82" s="101">
        <f t="shared" si="2"/>
        <v>66</v>
      </c>
      <c r="I82" s="165"/>
      <c r="J82" s="166"/>
      <c r="K82" s="166"/>
      <c r="L82" s="166"/>
      <c r="M82" s="167"/>
      <c r="N82" s="25"/>
      <c r="O82" s="26">
        <f t="shared" ref="O82:O113" si="4">+N82+O81</f>
        <v>0</v>
      </c>
      <c r="P82" s="25"/>
      <c r="Q82" s="26">
        <f t="shared" si="3"/>
        <v>0</v>
      </c>
      <c r="R82" s="27"/>
      <c r="S82" s="26">
        <f t="shared" ref="S82:S113" si="5">+R82+S81</f>
        <v>0</v>
      </c>
      <c r="T82" s="29"/>
      <c r="U82" s="6"/>
    </row>
    <row r="83" spans="7:21" ht="18.75" customHeight="1" x14ac:dyDescent="0.25">
      <c r="G83" s="6"/>
      <c r="H83" s="101">
        <f t="shared" ref="H83:H116" si="6">H82+1</f>
        <v>67</v>
      </c>
      <c r="I83" s="165"/>
      <c r="J83" s="166"/>
      <c r="K83" s="166"/>
      <c r="L83" s="166"/>
      <c r="M83" s="167"/>
      <c r="N83" s="25"/>
      <c r="O83" s="26">
        <f t="shared" si="4"/>
        <v>0</v>
      </c>
      <c r="P83" s="25"/>
      <c r="Q83" s="26">
        <f t="shared" ref="Q83:Q146" si="7">+P83+Q82</f>
        <v>0</v>
      </c>
      <c r="R83" s="27"/>
      <c r="S83" s="26">
        <f t="shared" si="5"/>
        <v>0</v>
      </c>
      <c r="T83" s="29"/>
      <c r="U83" s="6"/>
    </row>
    <row r="84" spans="7:21" ht="18.75" customHeight="1" x14ac:dyDescent="0.25">
      <c r="G84" s="6"/>
      <c r="H84" s="101">
        <f t="shared" si="6"/>
        <v>68</v>
      </c>
      <c r="I84" s="165"/>
      <c r="J84" s="166"/>
      <c r="K84" s="166"/>
      <c r="L84" s="166"/>
      <c r="M84" s="167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</row>
    <row r="85" spans="7:21" ht="18.75" customHeight="1" x14ac:dyDescent="0.25">
      <c r="G85" s="6"/>
      <c r="H85" s="101">
        <f t="shared" si="6"/>
        <v>69</v>
      </c>
      <c r="I85" s="165"/>
      <c r="J85" s="166"/>
      <c r="K85" s="166"/>
      <c r="L85" s="166"/>
      <c r="M85" s="167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</row>
    <row r="86" spans="7:21" ht="18.75" customHeight="1" x14ac:dyDescent="0.25">
      <c r="G86" s="6"/>
      <c r="H86" s="101">
        <f t="shared" si="6"/>
        <v>70</v>
      </c>
      <c r="I86" s="165"/>
      <c r="J86" s="166"/>
      <c r="K86" s="166"/>
      <c r="L86" s="166"/>
      <c r="M86" s="167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</row>
    <row r="87" spans="7:21" ht="18.75" customHeight="1" x14ac:dyDescent="0.25">
      <c r="G87" s="6"/>
      <c r="H87" s="101">
        <f t="shared" si="6"/>
        <v>71</v>
      </c>
      <c r="I87" s="165"/>
      <c r="J87" s="166"/>
      <c r="K87" s="166"/>
      <c r="L87" s="166"/>
      <c r="M87" s="167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</row>
    <row r="88" spans="7:21" ht="18.75" customHeight="1" x14ac:dyDescent="0.25">
      <c r="G88" s="6"/>
      <c r="H88" s="101">
        <f t="shared" si="6"/>
        <v>72</v>
      </c>
      <c r="I88" s="165"/>
      <c r="J88" s="166"/>
      <c r="K88" s="166"/>
      <c r="L88" s="166"/>
      <c r="M88" s="167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</row>
    <row r="89" spans="7:21" ht="18.75" customHeight="1" x14ac:dyDescent="0.25">
      <c r="G89" s="6"/>
      <c r="H89" s="101">
        <f t="shared" si="6"/>
        <v>73</v>
      </c>
      <c r="I89" s="165"/>
      <c r="J89" s="166"/>
      <c r="K89" s="166"/>
      <c r="L89" s="166"/>
      <c r="M89" s="167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</row>
    <row r="90" spans="7:21" ht="18.75" customHeight="1" x14ac:dyDescent="0.25">
      <c r="G90" s="6"/>
      <c r="H90" s="101">
        <f t="shared" si="6"/>
        <v>74</v>
      </c>
      <c r="I90" s="165"/>
      <c r="J90" s="166"/>
      <c r="K90" s="166"/>
      <c r="L90" s="166"/>
      <c r="M90" s="167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</row>
    <row r="91" spans="7:21" ht="18.75" customHeight="1" x14ac:dyDescent="0.25">
      <c r="G91" s="6"/>
      <c r="H91" s="101">
        <f t="shared" si="6"/>
        <v>75</v>
      </c>
      <c r="I91" s="165"/>
      <c r="J91" s="166"/>
      <c r="K91" s="166"/>
      <c r="L91" s="166"/>
      <c r="M91" s="167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</row>
    <row r="92" spans="7:21" ht="18.75" customHeight="1" x14ac:dyDescent="0.25">
      <c r="G92" s="6"/>
      <c r="H92" s="101">
        <f t="shared" si="6"/>
        <v>76</v>
      </c>
      <c r="I92" s="165"/>
      <c r="J92" s="166"/>
      <c r="K92" s="166"/>
      <c r="L92" s="166"/>
      <c r="M92" s="167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</row>
    <row r="93" spans="7:21" ht="18.75" customHeight="1" x14ac:dyDescent="0.25">
      <c r="G93" s="6"/>
      <c r="H93" s="101">
        <f t="shared" si="6"/>
        <v>77</v>
      </c>
      <c r="I93" s="165"/>
      <c r="J93" s="166"/>
      <c r="K93" s="166"/>
      <c r="L93" s="166"/>
      <c r="M93" s="167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</row>
    <row r="94" spans="7:21" ht="18.75" customHeight="1" x14ac:dyDescent="0.25">
      <c r="G94" s="6"/>
      <c r="H94" s="101">
        <f t="shared" si="6"/>
        <v>78</v>
      </c>
      <c r="I94" s="165"/>
      <c r="J94" s="166"/>
      <c r="K94" s="166"/>
      <c r="L94" s="166"/>
      <c r="M94" s="167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</row>
    <row r="95" spans="7:21" ht="18.75" customHeight="1" x14ac:dyDescent="0.25">
      <c r="G95" s="6"/>
      <c r="H95" s="101">
        <f t="shared" si="6"/>
        <v>79</v>
      </c>
      <c r="I95" s="165"/>
      <c r="J95" s="166"/>
      <c r="K95" s="166"/>
      <c r="L95" s="166"/>
      <c r="M95" s="167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</row>
    <row r="96" spans="7:21" ht="18.75" customHeight="1" x14ac:dyDescent="0.25">
      <c r="G96" s="6"/>
      <c r="H96" s="101">
        <f t="shared" si="6"/>
        <v>80</v>
      </c>
      <c r="I96" s="165"/>
      <c r="J96" s="166"/>
      <c r="K96" s="166"/>
      <c r="L96" s="166"/>
      <c r="M96" s="167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</row>
    <row r="97" spans="7:21" ht="18.75" customHeight="1" x14ac:dyDescent="0.25">
      <c r="G97" s="6"/>
      <c r="H97" s="101">
        <f t="shared" si="6"/>
        <v>81</v>
      </c>
      <c r="I97" s="165"/>
      <c r="J97" s="166"/>
      <c r="K97" s="166"/>
      <c r="L97" s="166"/>
      <c r="M97" s="167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</row>
    <row r="98" spans="7:21" ht="18.75" customHeight="1" x14ac:dyDescent="0.25">
      <c r="G98" s="6"/>
      <c r="H98" s="101">
        <f t="shared" si="6"/>
        <v>82</v>
      </c>
      <c r="I98" s="165"/>
      <c r="J98" s="166"/>
      <c r="K98" s="166"/>
      <c r="L98" s="166"/>
      <c r="M98" s="167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</row>
    <row r="99" spans="7:21" ht="18.75" customHeight="1" x14ac:dyDescent="0.25">
      <c r="G99" s="6"/>
      <c r="H99" s="101">
        <f t="shared" si="6"/>
        <v>83</v>
      </c>
      <c r="I99" s="165"/>
      <c r="J99" s="166"/>
      <c r="K99" s="166"/>
      <c r="L99" s="166"/>
      <c r="M99" s="167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</row>
    <row r="100" spans="7:21" ht="18.75" customHeight="1" x14ac:dyDescent="0.25">
      <c r="G100" s="6"/>
      <c r="H100" s="101">
        <f t="shared" si="6"/>
        <v>84</v>
      </c>
      <c r="I100" s="165"/>
      <c r="J100" s="166"/>
      <c r="K100" s="166"/>
      <c r="L100" s="166"/>
      <c r="M100" s="167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</row>
    <row r="101" spans="7:21" ht="18.75" customHeight="1" x14ac:dyDescent="0.25">
      <c r="G101" s="6"/>
      <c r="H101" s="101">
        <f t="shared" si="6"/>
        <v>85</v>
      </c>
      <c r="I101" s="165"/>
      <c r="J101" s="166"/>
      <c r="K101" s="166"/>
      <c r="L101" s="166"/>
      <c r="M101" s="167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</row>
    <row r="102" spans="7:21" ht="18.75" customHeight="1" x14ac:dyDescent="0.25">
      <c r="G102" s="6"/>
      <c r="H102" s="101">
        <f t="shared" si="6"/>
        <v>86</v>
      </c>
      <c r="I102" s="165"/>
      <c r="J102" s="166"/>
      <c r="K102" s="166"/>
      <c r="L102" s="166"/>
      <c r="M102" s="167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</row>
    <row r="103" spans="7:21" ht="18.75" customHeight="1" x14ac:dyDescent="0.25">
      <c r="G103" s="6"/>
      <c r="H103" s="101">
        <f t="shared" si="6"/>
        <v>87</v>
      </c>
      <c r="I103" s="165"/>
      <c r="J103" s="166"/>
      <c r="K103" s="166"/>
      <c r="L103" s="166"/>
      <c r="M103" s="167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</row>
    <row r="104" spans="7:21" ht="18.75" customHeight="1" x14ac:dyDescent="0.25">
      <c r="G104" s="6"/>
      <c r="H104" s="101">
        <f t="shared" si="6"/>
        <v>88</v>
      </c>
      <c r="I104" s="165"/>
      <c r="J104" s="166"/>
      <c r="K104" s="166"/>
      <c r="L104" s="166"/>
      <c r="M104" s="167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</row>
    <row r="105" spans="7:21" ht="18.75" customHeight="1" x14ac:dyDescent="0.25">
      <c r="G105" s="6"/>
      <c r="H105" s="101">
        <f t="shared" si="6"/>
        <v>89</v>
      </c>
      <c r="I105" s="165"/>
      <c r="J105" s="166"/>
      <c r="K105" s="166"/>
      <c r="L105" s="166"/>
      <c r="M105" s="167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</row>
    <row r="106" spans="7:21" ht="18.75" customHeight="1" x14ac:dyDescent="0.25">
      <c r="G106" s="6"/>
      <c r="H106" s="101">
        <f t="shared" si="6"/>
        <v>90</v>
      </c>
      <c r="I106" s="165"/>
      <c r="J106" s="166"/>
      <c r="K106" s="166"/>
      <c r="L106" s="166"/>
      <c r="M106" s="167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</row>
    <row r="107" spans="7:21" ht="18.75" customHeight="1" x14ac:dyDescent="0.25">
      <c r="G107" s="6"/>
      <c r="H107" s="101">
        <f t="shared" si="6"/>
        <v>91</v>
      </c>
      <c r="I107" s="165"/>
      <c r="J107" s="166"/>
      <c r="K107" s="166"/>
      <c r="L107" s="166"/>
      <c r="M107" s="167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</row>
    <row r="108" spans="7:21" ht="18.75" customHeight="1" x14ac:dyDescent="0.25">
      <c r="G108" s="6"/>
      <c r="H108" s="101">
        <f t="shared" si="6"/>
        <v>92</v>
      </c>
      <c r="I108" s="165"/>
      <c r="J108" s="166"/>
      <c r="K108" s="166"/>
      <c r="L108" s="166"/>
      <c r="M108" s="167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</row>
    <row r="109" spans="7:21" ht="18.75" customHeight="1" x14ac:dyDescent="0.25">
      <c r="G109" s="6"/>
      <c r="H109" s="101">
        <f t="shared" si="6"/>
        <v>93</v>
      </c>
      <c r="I109" s="165"/>
      <c r="J109" s="166"/>
      <c r="K109" s="166"/>
      <c r="L109" s="166"/>
      <c r="M109" s="167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</row>
    <row r="110" spans="7:21" ht="18.75" customHeight="1" x14ac:dyDescent="0.25">
      <c r="G110" s="6"/>
      <c r="H110" s="101">
        <f t="shared" si="6"/>
        <v>94</v>
      </c>
      <c r="I110" s="165"/>
      <c r="J110" s="166"/>
      <c r="K110" s="166"/>
      <c r="L110" s="166"/>
      <c r="M110" s="167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</row>
    <row r="111" spans="7:21" ht="18.75" customHeight="1" x14ac:dyDescent="0.25">
      <c r="G111" s="6"/>
      <c r="H111" s="101">
        <f t="shared" si="6"/>
        <v>95</v>
      </c>
      <c r="I111" s="165"/>
      <c r="J111" s="166"/>
      <c r="K111" s="166"/>
      <c r="L111" s="166"/>
      <c r="M111" s="167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</row>
    <row r="112" spans="7:21" ht="18.75" customHeight="1" x14ac:dyDescent="0.25">
      <c r="G112" s="6"/>
      <c r="H112" s="101">
        <f t="shared" si="6"/>
        <v>96</v>
      </c>
      <c r="I112" s="165"/>
      <c r="J112" s="166"/>
      <c r="K112" s="166"/>
      <c r="L112" s="166"/>
      <c r="M112" s="167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</row>
    <row r="113" spans="5:21" ht="18.75" customHeight="1" x14ac:dyDescent="0.25">
      <c r="G113" s="6"/>
      <c r="H113" s="101">
        <f t="shared" si="6"/>
        <v>97</v>
      </c>
      <c r="I113" s="165"/>
      <c r="J113" s="166"/>
      <c r="K113" s="166"/>
      <c r="L113" s="166"/>
      <c r="M113" s="167"/>
      <c r="N113" s="25"/>
      <c r="O113" s="26">
        <f t="shared" si="4"/>
        <v>0</v>
      </c>
      <c r="P113" s="25"/>
      <c r="Q113" s="26">
        <f t="shared" si="7"/>
        <v>0</v>
      </c>
      <c r="R113" s="27"/>
      <c r="S113" s="26">
        <f t="shared" si="5"/>
        <v>0</v>
      </c>
      <c r="T113" s="29"/>
      <c r="U113" s="6"/>
    </row>
    <row r="114" spans="5:21" ht="18.75" customHeight="1" x14ac:dyDescent="0.25">
      <c r="G114" s="6"/>
      <c r="H114" s="101">
        <f t="shared" si="6"/>
        <v>98</v>
      </c>
      <c r="I114" s="165"/>
      <c r="J114" s="166"/>
      <c r="K114" s="166"/>
      <c r="L114" s="166"/>
      <c r="M114" s="167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</row>
    <row r="115" spans="5:21" ht="18.75" customHeight="1" x14ac:dyDescent="0.25">
      <c r="G115" s="6"/>
      <c r="H115" s="101">
        <f t="shared" si="6"/>
        <v>99</v>
      </c>
      <c r="I115" s="165"/>
      <c r="J115" s="166"/>
      <c r="K115" s="166"/>
      <c r="L115" s="166"/>
      <c r="M115" s="167"/>
      <c r="N115" s="25"/>
      <c r="O115" s="26">
        <f>+N115+O114</f>
        <v>0</v>
      </c>
      <c r="P115" s="25"/>
      <c r="Q115" s="26">
        <f t="shared" si="7"/>
        <v>0</v>
      </c>
      <c r="R115" s="27"/>
      <c r="S115" s="26">
        <f>+R115+S114</f>
        <v>0</v>
      </c>
      <c r="T115" s="29"/>
      <c r="U115" s="6"/>
    </row>
    <row r="116" spans="5:21" ht="18.75" customHeight="1" x14ac:dyDescent="0.25">
      <c r="E116" s="69" t="s">
        <v>53</v>
      </c>
      <c r="G116" s="6"/>
      <c r="H116" s="101">
        <f t="shared" si="6"/>
        <v>100</v>
      </c>
      <c r="I116" s="165"/>
      <c r="J116" s="166"/>
      <c r="K116" s="166"/>
      <c r="L116" s="166"/>
      <c r="M116" s="167"/>
      <c r="N116" s="25"/>
      <c r="O116" s="26">
        <f t="shared" ref="O116:O179" si="8">+N116+O115</f>
        <v>0</v>
      </c>
      <c r="P116" s="25"/>
      <c r="Q116" s="26">
        <f t="shared" si="7"/>
        <v>0</v>
      </c>
      <c r="R116" s="27"/>
      <c r="S116" s="26">
        <f t="shared" ref="S116:S179" si="9">+R116+S115</f>
        <v>0</v>
      </c>
      <c r="T116" s="29"/>
      <c r="U116" s="6"/>
    </row>
    <row r="117" spans="5:21" ht="18.75" hidden="1" customHeight="1" x14ac:dyDescent="0.25">
      <c r="E117" s="69" t="s">
        <v>54</v>
      </c>
      <c r="G117" s="6"/>
      <c r="H117" s="74">
        <f t="shared" ref="H117:H180" si="10">1+H116</f>
        <v>101</v>
      </c>
      <c r="I117" s="165"/>
      <c r="J117" s="166"/>
      <c r="K117" s="166"/>
      <c r="L117" s="166"/>
      <c r="M117" s="167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</row>
    <row r="118" spans="5:21" ht="18.75" hidden="1" customHeight="1" x14ac:dyDescent="0.25">
      <c r="E118" s="67"/>
      <c r="G118" s="6"/>
      <c r="H118" s="74">
        <f t="shared" si="10"/>
        <v>102</v>
      </c>
      <c r="I118" s="165"/>
      <c r="J118" s="166"/>
      <c r="K118" s="166"/>
      <c r="L118" s="166"/>
      <c r="M118" s="167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</row>
    <row r="119" spans="5:21" ht="18.75" hidden="1" customHeight="1" x14ac:dyDescent="0.25">
      <c r="G119" s="6"/>
      <c r="H119" s="74">
        <f t="shared" si="10"/>
        <v>103</v>
      </c>
      <c r="I119" s="165"/>
      <c r="J119" s="166"/>
      <c r="K119" s="166"/>
      <c r="L119" s="166"/>
      <c r="M119" s="167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</row>
    <row r="120" spans="5:21" ht="18.75" hidden="1" customHeight="1" x14ac:dyDescent="0.25">
      <c r="G120" s="6"/>
      <c r="H120" s="74">
        <f t="shared" si="10"/>
        <v>104</v>
      </c>
      <c r="I120" s="165"/>
      <c r="J120" s="166"/>
      <c r="K120" s="166"/>
      <c r="L120" s="166"/>
      <c r="M120" s="167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</row>
    <row r="121" spans="5:21" ht="18.75" hidden="1" customHeight="1" x14ac:dyDescent="0.25">
      <c r="G121" s="6"/>
      <c r="H121" s="74">
        <f t="shared" si="10"/>
        <v>105</v>
      </c>
      <c r="I121" s="165"/>
      <c r="J121" s="166"/>
      <c r="K121" s="166"/>
      <c r="L121" s="166"/>
      <c r="M121" s="167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</row>
    <row r="122" spans="5:21" ht="18.75" hidden="1" customHeight="1" x14ac:dyDescent="0.25">
      <c r="G122" s="6"/>
      <c r="H122" s="74">
        <f t="shared" si="10"/>
        <v>106</v>
      </c>
      <c r="I122" s="165"/>
      <c r="J122" s="166"/>
      <c r="K122" s="166"/>
      <c r="L122" s="166"/>
      <c r="M122" s="167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</row>
    <row r="123" spans="5:21" ht="18.75" hidden="1" customHeight="1" x14ac:dyDescent="0.25">
      <c r="G123" s="6"/>
      <c r="H123" s="74">
        <f t="shared" si="10"/>
        <v>107</v>
      </c>
      <c r="I123" s="165"/>
      <c r="J123" s="166"/>
      <c r="K123" s="166"/>
      <c r="L123" s="166"/>
      <c r="M123" s="167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</row>
    <row r="124" spans="5:21" ht="18.75" hidden="1" customHeight="1" x14ac:dyDescent="0.25">
      <c r="G124" s="6"/>
      <c r="H124" s="74">
        <f t="shared" si="10"/>
        <v>108</v>
      </c>
      <c r="I124" s="165"/>
      <c r="J124" s="166"/>
      <c r="K124" s="166"/>
      <c r="L124" s="166"/>
      <c r="M124" s="167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</row>
    <row r="125" spans="5:21" ht="18.75" hidden="1" customHeight="1" x14ac:dyDescent="0.25">
      <c r="G125" s="6"/>
      <c r="H125" s="74">
        <f t="shared" si="10"/>
        <v>109</v>
      </c>
      <c r="I125" s="165"/>
      <c r="J125" s="166"/>
      <c r="K125" s="166"/>
      <c r="L125" s="166"/>
      <c r="M125" s="167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</row>
    <row r="126" spans="5:21" ht="18.75" hidden="1" customHeight="1" x14ac:dyDescent="0.25">
      <c r="G126" s="6"/>
      <c r="H126" s="74">
        <f t="shared" si="10"/>
        <v>110</v>
      </c>
      <c r="I126" s="165"/>
      <c r="J126" s="166"/>
      <c r="K126" s="166"/>
      <c r="L126" s="166"/>
      <c r="M126" s="167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</row>
    <row r="127" spans="5:21" ht="18.75" hidden="1" customHeight="1" x14ac:dyDescent="0.25">
      <c r="G127" s="6"/>
      <c r="H127" s="74">
        <f t="shared" si="10"/>
        <v>111</v>
      </c>
      <c r="I127" s="165"/>
      <c r="J127" s="166"/>
      <c r="K127" s="166"/>
      <c r="L127" s="166"/>
      <c r="M127" s="167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</row>
    <row r="128" spans="5:21" ht="18.75" hidden="1" customHeight="1" x14ac:dyDescent="0.25">
      <c r="G128" s="6"/>
      <c r="H128" s="74">
        <f t="shared" si="10"/>
        <v>112</v>
      </c>
      <c r="I128" s="165"/>
      <c r="J128" s="166"/>
      <c r="K128" s="166"/>
      <c r="L128" s="166"/>
      <c r="M128" s="167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</row>
    <row r="129" spans="7:21" ht="18.75" hidden="1" customHeight="1" x14ac:dyDescent="0.25">
      <c r="G129" s="6"/>
      <c r="H129" s="74">
        <f t="shared" si="10"/>
        <v>113</v>
      </c>
      <c r="I129" s="165"/>
      <c r="J129" s="166"/>
      <c r="K129" s="166"/>
      <c r="L129" s="166"/>
      <c r="M129" s="167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</row>
    <row r="130" spans="7:21" ht="18.75" hidden="1" customHeight="1" x14ac:dyDescent="0.25">
      <c r="G130" s="6"/>
      <c r="H130" s="74">
        <f t="shared" si="10"/>
        <v>114</v>
      </c>
      <c r="I130" s="165"/>
      <c r="J130" s="166"/>
      <c r="K130" s="166"/>
      <c r="L130" s="166"/>
      <c r="M130" s="167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</row>
    <row r="131" spans="7:21" ht="18.75" hidden="1" customHeight="1" x14ac:dyDescent="0.25">
      <c r="G131" s="6"/>
      <c r="H131" s="74">
        <f t="shared" si="10"/>
        <v>115</v>
      </c>
      <c r="I131" s="165"/>
      <c r="J131" s="166"/>
      <c r="K131" s="166"/>
      <c r="L131" s="166"/>
      <c r="M131" s="167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</row>
    <row r="132" spans="7:21" ht="18.75" hidden="1" customHeight="1" x14ac:dyDescent="0.25">
      <c r="G132" s="6"/>
      <c r="H132" s="74">
        <f t="shared" si="10"/>
        <v>116</v>
      </c>
      <c r="I132" s="165"/>
      <c r="J132" s="166"/>
      <c r="K132" s="166"/>
      <c r="L132" s="166"/>
      <c r="M132" s="167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</row>
    <row r="133" spans="7:21" ht="18.75" hidden="1" customHeight="1" x14ac:dyDescent="0.25">
      <c r="G133" s="6"/>
      <c r="H133" s="74">
        <f t="shared" si="10"/>
        <v>117</v>
      </c>
      <c r="I133" s="165"/>
      <c r="J133" s="166"/>
      <c r="K133" s="166"/>
      <c r="L133" s="166"/>
      <c r="M133" s="167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</row>
    <row r="134" spans="7:21" ht="18.75" hidden="1" customHeight="1" x14ac:dyDescent="0.25">
      <c r="G134" s="6"/>
      <c r="H134" s="74">
        <f t="shared" si="10"/>
        <v>118</v>
      </c>
      <c r="I134" s="165"/>
      <c r="J134" s="166"/>
      <c r="K134" s="166"/>
      <c r="L134" s="166"/>
      <c r="M134" s="167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</row>
    <row r="135" spans="7:21" ht="18.75" hidden="1" customHeight="1" x14ac:dyDescent="0.25">
      <c r="G135" s="6"/>
      <c r="H135" s="74">
        <f t="shared" si="10"/>
        <v>119</v>
      </c>
      <c r="I135" s="165"/>
      <c r="J135" s="166"/>
      <c r="K135" s="166"/>
      <c r="L135" s="166"/>
      <c r="M135" s="167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</row>
    <row r="136" spans="7:21" ht="18.75" hidden="1" customHeight="1" x14ac:dyDescent="0.25">
      <c r="G136" s="6"/>
      <c r="H136" s="74">
        <f t="shared" si="10"/>
        <v>120</v>
      </c>
      <c r="I136" s="165"/>
      <c r="J136" s="166"/>
      <c r="K136" s="166"/>
      <c r="L136" s="166"/>
      <c r="M136" s="167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</row>
    <row r="137" spans="7:21" ht="18.75" hidden="1" customHeight="1" x14ac:dyDescent="0.25">
      <c r="G137" s="6"/>
      <c r="H137" s="74">
        <f t="shared" si="10"/>
        <v>121</v>
      </c>
      <c r="I137" s="165"/>
      <c r="J137" s="166"/>
      <c r="K137" s="166"/>
      <c r="L137" s="166"/>
      <c r="M137" s="167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</row>
    <row r="138" spans="7:21" ht="18.75" hidden="1" customHeight="1" x14ac:dyDescent="0.25">
      <c r="G138" s="6"/>
      <c r="H138" s="74">
        <f t="shared" si="10"/>
        <v>122</v>
      </c>
      <c r="I138" s="165"/>
      <c r="J138" s="166"/>
      <c r="K138" s="166"/>
      <c r="L138" s="166"/>
      <c r="M138" s="167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</row>
    <row r="139" spans="7:21" ht="18.75" hidden="1" customHeight="1" x14ac:dyDescent="0.25">
      <c r="G139" s="6"/>
      <c r="H139" s="74">
        <f t="shared" si="10"/>
        <v>123</v>
      </c>
      <c r="I139" s="165"/>
      <c r="J139" s="166"/>
      <c r="K139" s="166"/>
      <c r="L139" s="166"/>
      <c r="M139" s="167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</row>
    <row r="140" spans="7:21" ht="18.75" hidden="1" customHeight="1" x14ac:dyDescent="0.25">
      <c r="G140" s="6"/>
      <c r="H140" s="74">
        <f t="shared" si="10"/>
        <v>124</v>
      </c>
      <c r="I140" s="165"/>
      <c r="J140" s="166"/>
      <c r="K140" s="166"/>
      <c r="L140" s="166"/>
      <c r="M140" s="167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</row>
    <row r="141" spans="7:21" ht="18.75" hidden="1" customHeight="1" x14ac:dyDescent="0.25">
      <c r="G141" s="6"/>
      <c r="H141" s="74">
        <f t="shared" si="10"/>
        <v>125</v>
      </c>
      <c r="I141" s="165"/>
      <c r="J141" s="166"/>
      <c r="K141" s="166"/>
      <c r="L141" s="166"/>
      <c r="M141" s="167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</row>
    <row r="142" spans="7:21" ht="18.75" hidden="1" customHeight="1" x14ac:dyDescent="0.25">
      <c r="G142" s="6"/>
      <c r="H142" s="74">
        <f t="shared" si="10"/>
        <v>126</v>
      </c>
      <c r="I142" s="165"/>
      <c r="J142" s="166"/>
      <c r="K142" s="166"/>
      <c r="L142" s="166"/>
      <c r="M142" s="167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</row>
    <row r="143" spans="7:21" ht="18.75" hidden="1" customHeight="1" x14ac:dyDescent="0.25">
      <c r="G143" s="6"/>
      <c r="H143" s="74">
        <f t="shared" si="10"/>
        <v>127</v>
      </c>
      <c r="I143" s="165"/>
      <c r="J143" s="166"/>
      <c r="K143" s="166"/>
      <c r="L143" s="166"/>
      <c r="M143" s="167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</row>
    <row r="144" spans="7:21" ht="18.75" hidden="1" customHeight="1" x14ac:dyDescent="0.25">
      <c r="G144" s="6"/>
      <c r="H144" s="74">
        <f t="shared" si="10"/>
        <v>128</v>
      </c>
      <c r="I144" s="165"/>
      <c r="J144" s="166"/>
      <c r="K144" s="166"/>
      <c r="L144" s="166"/>
      <c r="M144" s="167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</row>
    <row r="145" spans="7:21" ht="18.75" hidden="1" customHeight="1" x14ac:dyDescent="0.25">
      <c r="G145" s="6"/>
      <c r="H145" s="74">
        <f t="shared" si="10"/>
        <v>129</v>
      </c>
      <c r="I145" s="165"/>
      <c r="J145" s="166"/>
      <c r="K145" s="166"/>
      <c r="L145" s="166"/>
      <c r="M145" s="167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</row>
    <row r="146" spans="7:21" ht="18.75" hidden="1" customHeight="1" x14ac:dyDescent="0.25">
      <c r="G146" s="6"/>
      <c r="H146" s="74">
        <f t="shared" si="10"/>
        <v>130</v>
      </c>
      <c r="I146" s="165"/>
      <c r="J146" s="166"/>
      <c r="K146" s="166"/>
      <c r="L146" s="166"/>
      <c r="M146" s="167"/>
      <c r="N146" s="25"/>
      <c r="O146" s="26">
        <f t="shared" si="8"/>
        <v>0</v>
      </c>
      <c r="P146" s="25"/>
      <c r="Q146" s="26">
        <f t="shared" si="7"/>
        <v>0</v>
      </c>
      <c r="R146" s="27"/>
      <c r="S146" s="26">
        <f t="shared" si="9"/>
        <v>0</v>
      </c>
      <c r="T146" s="29"/>
      <c r="U146" s="6"/>
    </row>
    <row r="147" spans="7:21" ht="18.75" hidden="1" customHeight="1" x14ac:dyDescent="0.25">
      <c r="G147" s="6"/>
      <c r="H147" s="74">
        <f t="shared" si="10"/>
        <v>131</v>
      </c>
      <c r="I147" s="165"/>
      <c r="J147" s="166"/>
      <c r="K147" s="166"/>
      <c r="L147" s="166"/>
      <c r="M147" s="167"/>
      <c r="N147" s="25"/>
      <c r="O147" s="26">
        <f t="shared" si="8"/>
        <v>0</v>
      </c>
      <c r="P147" s="25"/>
      <c r="Q147" s="26">
        <f t="shared" ref="Q147:Q210" si="11">+P147+Q146</f>
        <v>0</v>
      </c>
      <c r="R147" s="27"/>
      <c r="S147" s="26">
        <f t="shared" si="9"/>
        <v>0</v>
      </c>
      <c r="T147" s="29"/>
      <c r="U147" s="6"/>
    </row>
    <row r="148" spans="7:21" ht="18.75" hidden="1" customHeight="1" x14ac:dyDescent="0.25">
      <c r="G148" s="6"/>
      <c r="H148" s="74">
        <f t="shared" si="10"/>
        <v>132</v>
      </c>
      <c r="I148" s="165"/>
      <c r="J148" s="166"/>
      <c r="K148" s="166"/>
      <c r="L148" s="166"/>
      <c r="M148" s="167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</row>
    <row r="149" spans="7:21" ht="18.75" hidden="1" customHeight="1" x14ac:dyDescent="0.25">
      <c r="G149" s="6"/>
      <c r="H149" s="74">
        <f t="shared" si="10"/>
        <v>133</v>
      </c>
      <c r="I149" s="165"/>
      <c r="J149" s="166"/>
      <c r="K149" s="166"/>
      <c r="L149" s="166"/>
      <c r="M149" s="167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</row>
    <row r="150" spans="7:21" ht="18.75" hidden="1" customHeight="1" x14ac:dyDescent="0.25">
      <c r="G150" s="6"/>
      <c r="H150" s="74">
        <f t="shared" si="10"/>
        <v>134</v>
      </c>
      <c r="I150" s="165"/>
      <c r="J150" s="166"/>
      <c r="K150" s="166"/>
      <c r="L150" s="166"/>
      <c r="M150" s="167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</row>
    <row r="151" spans="7:21" ht="18.75" hidden="1" customHeight="1" x14ac:dyDescent="0.25">
      <c r="G151" s="6"/>
      <c r="H151" s="74">
        <f t="shared" si="10"/>
        <v>135</v>
      </c>
      <c r="I151" s="165"/>
      <c r="J151" s="166"/>
      <c r="K151" s="166"/>
      <c r="L151" s="166"/>
      <c r="M151" s="167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</row>
    <row r="152" spans="7:21" ht="18.75" hidden="1" customHeight="1" x14ac:dyDescent="0.25">
      <c r="G152" s="6"/>
      <c r="H152" s="74">
        <f t="shared" si="10"/>
        <v>136</v>
      </c>
      <c r="I152" s="165"/>
      <c r="J152" s="166"/>
      <c r="K152" s="166"/>
      <c r="L152" s="166"/>
      <c r="M152" s="167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</row>
    <row r="153" spans="7:21" ht="18.75" hidden="1" customHeight="1" x14ac:dyDescent="0.25">
      <c r="G153" s="6"/>
      <c r="H153" s="74">
        <f t="shared" si="10"/>
        <v>137</v>
      </c>
      <c r="I153" s="165"/>
      <c r="J153" s="166"/>
      <c r="K153" s="166"/>
      <c r="L153" s="166"/>
      <c r="M153" s="167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</row>
    <row r="154" spans="7:21" ht="18.75" hidden="1" customHeight="1" x14ac:dyDescent="0.25">
      <c r="G154" s="6"/>
      <c r="H154" s="74">
        <f t="shared" si="10"/>
        <v>138</v>
      </c>
      <c r="I154" s="165"/>
      <c r="J154" s="166"/>
      <c r="K154" s="166"/>
      <c r="L154" s="166"/>
      <c r="M154" s="167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</row>
    <row r="155" spans="7:21" ht="18.75" hidden="1" customHeight="1" x14ac:dyDescent="0.25">
      <c r="G155" s="6"/>
      <c r="H155" s="74">
        <f t="shared" si="10"/>
        <v>139</v>
      </c>
      <c r="I155" s="165"/>
      <c r="J155" s="166"/>
      <c r="K155" s="166"/>
      <c r="L155" s="166"/>
      <c r="M155" s="167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</row>
    <row r="156" spans="7:21" ht="18.75" hidden="1" customHeight="1" x14ac:dyDescent="0.25">
      <c r="G156" s="6"/>
      <c r="H156" s="74">
        <f t="shared" si="10"/>
        <v>140</v>
      </c>
      <c r="I156" s="165"/>
      <c r="J156" s="166"/>
      <c r="K156" s="166"/>
      <c r="L156" s="166"/>
      <c r="M156" s="167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</row>
    <row r="157" spans="7:21" ht="18.75" hidden="1" customHeight="1" x14ac:dyDescent="0.25">
      <c r="G157" s="6"/>
      <c r="H157" s="74">
        <f t="shared" si="10"/>
        <v>141</v>
      </c>
      <c r="I157" s="165"/>
      <c r="J157" s="166"/>
      <c r="K157" s="166"/>
      <c r="L157" s="166"/>
      <c r="M157" s="167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</row>
    <row r="158" spans="7:21" ht="18.75" hidden="1" customHeight="1" x14ac:dyDescent="0.25">
      <c r="G158" s="6"/>
      <c r="H158" s="74">
        <f t="shared" si="10"/>
        <v>142</v>
      </c>
      <c r="I158" s="165"/>
      <c r="J158" s="166"/>
      <c r="K158" s="166"/>
      <c r="L158" s="166"/>
      <c r="M158" s="167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</row>
    <row r="159" spans="7:21" ht="18.75" hidden="1" customHeight="1" x14ac:dyDescent="0.25">
      <c r="G159" s="6"/>
      <c r="H159" s="74">
        <f t="shared" si="10"/>
        <v>143</v>
      </c>
      <c r="I159" s="165"/>
      <c r="J159" s="166"/>
      <c r="K159" s="166"/>
      <c r="L159" s="166"/>
      <c r="M159" s="167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</row>
    <row r="160" spans="7:21" ht="18.75" hidden="1" customHeight="1" x14ac:dyDescent="0.25">
      <c r="G160" s="6"/>
      <c r="H160" s="74">
        <f t="shared" si="10"/>
        <v>144</v>
      </c>
      <c r="I160" s="165"/>
      <c r="J160" s="166"/>
      <c r="K160" s="166"/>
      <c r="L160" s="166"/>
      <c r="M160" s="167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</row>
    <row r="161" spans="7:21" ht="18.75" hidden="1" customHeight="1" x14ac:dyDescent="0.25">
      <c r="G161" s="6"/>
      <c r="H161" s="74">
        <f t="shared" si="10"/>
        <v>145</v>
      </c>
      <c r="I161" s="165"/>
      <c r="J161" s="166"/>
      <c r="K161" s="166"/>
      <c r="L161" s="166"/>
      <c r="M161" s="167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</row>
    <row r="162" spans="7:21" ht="18.75" hidden="1" customHeight="1" x14ac:dyDescent="0.25">
      <c r="G162" s="6"/>
      <c r="H162" s="74">
        <f t="shared" si="10"/>
        <v>146</v>
      </c>
      <c r="I162" s="165"/>
      <c r="J162" s="166"/>
      <c r="K162" s="166"/>
      <c r="L162" s="166"/>
      <c r="M162" s="167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</row>
    <row r="163" spans="7:21" ht="18.75" hidden="1" customHeight="1" x14ac:dyDescent="0.25">
      <c r="G163" s="6"/>
      <c r="H163" s="74">
        <f t="shared" si="10"/>
        <v>147</v>
      </c>
      <c r="I163" s="165"/>
      <c r="J163" s="166"/>
      <c r="K163" s="166"/>
      <c r="L163" s="166"/>
      <c r="M163" s="167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</row>
    <row r="164" spans="7:21" ht="18.75" hidden="1" customHeight="1" x14ac:dyDescent="0.25">
      <c r="G164" s="6"/>
      <c r="H164" s="74">
        <f t="shared" si="10"/>
        <v>148</v>
      </c>
      <c r="I164" s="165"/>
      <c r="J164" s="166"/>
      <c r="K164" s="166"/>
      <c r="L164" s="166"/>
      <c r="M164" s="167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</row>
    <row r="165" spans="7:21" ht="18.75" hidden="1" customHeight="1" x14ac:dyDescent="0.25">
      <c r="G165" s="6"/>
      <c r="H165" s="74">
        <f t="shared" si="10"/>
        <v>149</v>
      </c>
      <c r="I165" s="165"/>
      <c r="J165" s="166"/>
      <c r="K165" s="166"/>
      <c r="L165" s="166"/>
      <c r="M165" s="167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</row>
    <row r="166" spans="7:21" ht="18.75" hidden="1" customHeight="1" x14ac:dyDescent="0.25">
      <c r="G166" s="6"/>
      <c r="H166" s="74">
        <f t="shared" si="10"/>
        <v>150</v>
      </c>
      <c r="I166" s="165"/>
      <c r="J166" s="166"/>
      <c r="K166" s="166"/>
      <c r="L166" s="166"/>
      <c r="M166" s="167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</row>
    <row r="167" spans="7:21" ht="18.75" hidden="1" customHeight="1" x14ac:dyDescent="0.25">
      <c r="G167" s="6"/>
      <c r="H167" s="74">
        <f t="shared" si="10"/>
        <v>151</v>
      </c>
      <c r="I167" s="165"/>
      <c r="J167" s="166"/>
      <c r="K167" s="166"/>
      <c r="L167" s="166"/>
      <c r="M167" s="167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</row>
    <row r="168" spans="7:21" ht="18.75" hidden="1" customHeight="1" x14ac:dyDescent="0.25">
      <c r="G168" s="6"/>
      <c r="H168" s="74">
        <f t="shared" si="10"/>
        <v>152</v>
      </c>
      <c r="I168" s="165"/>
      <c r="J168" s="166"/>
      <c r="K168" s="166"/>
      <c r="L168" s="166"/>
      <c r="M168" s="167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</row>
    <row r="169" spans="7:21" ht="18.75" hidden="1" customHeight="1" x14ac:dyDescent="0.25">
      <c r="G169" s="6"/>
      <c r="H169" s="74">
        <f t="shared" si="10"/>
        <v>153</v>
      </c>
      <c r="I169" s="165"/>
      <c r="J169" s="166"/>
      <c r="K169" s="166"/>
      <c r="L169" s="166"/>
      <c r="M169" s="167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</row>
    <row r="170" spans="7:21" ht="18.75" hidden="1" customHeight="1" x14ac:dyDescent="0.25">
      <c r="G170" s="6"/>
      <c r="H170" s="74">
        <f t="shared" si="10"/>
        <v>154</v>
      </c>
      <c r="I170" s="165"/>
      <c r="J170" s="166"/>
      <c r="K170" s="166"/>
      <c r="L170" s="166"/>
      <c r="M170" s="167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</row>
    <row r="171" spans="7:21" ht="18.75" hidden="1" customHeight="1" x14ac:dyDescent="0.25">
      <c r="G171" s="6"/>
      <c r="H171" s="74">
        <f t="shared" si="10"/>
        <v>155</v>
      </c>
      <c r="I171" s="165"/>
      <c r="J171" s="166"/>
      <c r="K171" s="166"/>
      <c r="L171" s="166"/>
      <c r="M171" s="167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</row>
    <row r="172" spans="7:21" ht="18.75" hidden="1" customHeight="1" x14ac:dyDescent="0.25">
      <c r="G172" s="6"/>
      <c r="H172" s="74">
        <f t="shared" si="10"/>
        <v>156</v>
      </c>
      <c r="I172" s="165"/>
      <c r="J172" s="166"/>
      <c r="K172" s="166"/>
      <c r="L172" s="166"/>
      <c r="M172" s="167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</row>
    <row r="173" spans="7:21" ht="18.75" hidden="1" customHeight="1" x14ac:dyDescent="0.25">
      <c r="G173" s="6"/>
      <c r="H173" s="74">
        <f t="shared" si="10"/>
        <v>157</v>
      </c>
      <c r="I173" s="165"/>
      <c r="J173" s="166"/>
      <c r="K173" s="166"/>
      <c r="L173" s="166"/>
      <c r="M173" s="167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</row>
    <row r="174" spans="7:21" ht="18.75" hidden="1" customHeight="1" x14ac:dyDescent="0.25">
      <c r="G174" s="6"/>
      <c r="H174" s="74">
        <f t="shared" si="10"/>
        <v>158</v>
      </c>
      <c r="I174" s="165"/>
      <c r="J174" s="166"/>
      <c r="K174" s="166"/>
      <c r="L174" s="166"/>
      <c r="M174" s="167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</row>
    <row r="175" spans="7:21" ht="18.75" hidden="1" customHeight="1" x14ac:dyDescent="0.25">
      <c r="G175" s="6"/>
      <c r="H175" s="74">
        <f t="shared" si="10"/>
        <v>159</v>
      </c>
      <c r="I175" s="165"/>
      <c r="J175" s="166"/>
      <c r="K175" s="166"/>
      <c r="L175" s="166"/>
      <c r="M175" s="167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</row>
    <row r="176" spans="7:21" ht="18.75" hidden="1" customHeight="1" x14ac:dyDescent="0.25">
      <c r="G176" s="6"/>
      <c r="H176" s="74">
        <f t="shared" si="10"/>
        <v>160</v>
      </c>
      <c r="I176" s="165"/>
      <c r="J176" s="166"/>
      <c r="K176" s="166"/>
      <c r="L176" s="166"/>
      <c r="M176" s="167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</row>
    <row r="177" spans="7:21" ht="18.75" hidden="1" customHeight="1" x14ac:dyDescent="0.25">
      <c r="G177" s="6"/>
      <c r="H177" s="74">
        <f t="shared" si="10"/>
        <v>161</v>
      </c>
      <c r="I177" s="165"/>
      <c r="J177" s="166"/>
      <c r="K177" s="166"/>
      <c r="L177" s="166"/>
      <c r="M177" s="167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</row>
    <row r="178" spans="7:21" ht="18.75" hidden="1" customHeight="1" x14ac:dyDescent="0.25">
      <c r="G178" s="6"/>
      <c r="H178" s="74">
        <f t="shared" si="10"/>
        <v>162</v>
      </c>
      <c r="I178" s="165"/>
      <c r="J178" s="166"/>
      <c r="K178" s="166"/>
      <c r="L178" s="166"/>
      <c r="M178" s="167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</row>
    <row r="179" spans="7:21" ht="18.75" hidden="1" customHeight="1" x14ac:dyDescent="0.25">
      <c r="G179" s="6"/>
      <c r="H179" s="74">
        <f t="shared" si="10"/>
        <v>163</v>
      </c>
      <c r="I179" s="165"/>
      <c r="J179" s="166"/>
      <c r="K179" s="166"/>
      <c r="L179" s="166"/>
      <c r="M179" s="167"/>
      <c r="N179" s="25"/>
      <c r="O179" s="26">
        <f t="shared" si="8"/>
        <v>0</v>
      </c>
      <c r="P179" s="25"/>
      <c r="Q179" s="26">
        <f t="shared" si="11"/>
        <v>0</v>
      </c>
      <c r="R179" s="27"/>
      <c r="S179" s="26">
        <f t="shared" si="9"/>
        <v>0</v>
      </c>
      <c r="T179" s="29"/>
      <c r="U179" s="6"/>
    </row>
    <row r="180" spans="7:21" ht="18.75" hidden="1" customHeight="1" x14ac:dyDescent="0.25">
      <c r="G180" s="6"/>
      <c r="H180" s="74">
        <f t="shared" si="10"/>
        <v>164</v>
      </c>
      <c r="I180" s="165"/>
      <c r="J180" s="166"/>
      <c r="K180" s="166"/>
      <c r="L180" s="166"/>
      <c r="M180" s="167"/>
      <c r="N180" s="25"/>
      <c r="O180" s="26">
        <f t="shared" ref="O180:O212" si="12">+N180+O179</f>
        <v>0</v>
      </c>
      <c r="P180" s="25"/>
      <c r="Q180" s="26">
        <f t="shared" si="11"/>
        <v>0</v>
      </c>
      <c r="R180" s="27"/>
      <c r="S180" s="26">
        <f t="shared" ref="S180:S212" si="13">+R180+S179</f>
        <v>0</v>
      </c>
      <c r="T180" s="29"/>
      <c r="U180" s="6"/>
    </row>
    <row r="181" spans="7:21" ht="18.75" hidden="1" customHeight="1" x14ac:dyDescent="0.25">
      <c r="G181" s="6"/>
      <c r="H181" s="74">
        <f t="shared" ref="H181:H205" si="14">1+H180</f>
        <v>165</v>
      </c>
      <c r="I181" s="165"/>
      <c r="J181" s="166"/>
      <c r="K181" s="166"/>
      <c r="L181" s="166"/>
      <c r="M181" s="167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</row>
    <row r="182" spans="7:21" ht="18.75" hidden="1" customHeight="1" x14ac:dyDescent="0.25">
      <c r="G182" s="6"/>
      <c r="H182" s="74">
        <f t="shared" si="14"/>
        <v>166</v>
      </c>
      <c r="I182" s="165"/>
      <c r="J182" s="166"/>
      <c r="K182" s="166"/>
      <c r="L182" s="166"/>
      <c r="M182" s="167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</row>
    <row r="183" spans="7:21" ht="18.75" hidden="1" customHeight="1" x14ac:dyDescent="0.25">
      <c r="G183" s="6"/>
      <c r="H183" s="74">
        <f t="shared" si="14"/>
        <v>167</v>
      </c>
      <c r="I183" s="165"/>
      <c r="J183" s="166"/>
      <c r="K183" s="166"/>
      <c r="L183" s="166"/>
      <c r="M183" s="167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</row>
    <row r="184" spans="7:21" ht="18.75" hidden="1" customHeight="1" x14ac:dyDescent="0.25">
      <c r="G184" s="6"/>
      <c r="H184" s="74">
        <f t="shared" si="14"/>
        <v>168</v>
      </c>
      <c r="I184" s="165"/>
      <c r="J184" s="166"/>
      <c r="K184" s="166"/>
      <c r="L184" s="166"/>
      <c r="M184" s="167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</row>
    <row r="185" spans="7:21" ht="18.75" hidden="1" customHeight="1" x14ac:dyDescent="0.25">
      <c r="G185" s="6"/>
      <c r="H185" s="74">
        <f t="shared" si="14"/>
        <v>169</v>
      </c>
      <c r="I185" s="165"/>
      <c r="J185" s="166"/>
      <c r="K185" s="166"/>
      <c r="L185" s="166"/>
      <c r="M185" s="167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</row>
    <row r="186" spans="7:21" ht="18.75" hidden="1" customHeight="1" x14ac:dyDescent="0.25">
      <c r="G186" s="6"/>
      <c r="H186" s="74">
        <f t="shared" si="14"/>
        <v>170</v>
      </c>
      <c r="I186" s="165"/>
      <c r="J186" s="166"/>
      <c r="K186" s="166"/>
      <c r="L186" s="166"/>
      <c r="M186" s="167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</row>
    <row r="187" spans="7:21" ht="18.75" hidden="1" customHeight="1" x14ac:dyDescent="0.25">
      <c r="G187" s="6"/>
      <c r="H187" s="74">
        <f t="shared" si="14"/>
        <v>171</v>
      </c>
      <c r="I187" s="165"/>
      <c r="J187" s="166"/>
      <c r="K187" s="166"/>
      <c r="L187" s="166"/>
      <c r="M187" s="167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</row>
    <row r="188" spans="7:21" ht="18.75" hidden="1" customHeight="1" x14ac:dyDescent="0.25">
      <c r="G188" s="6"/>
      <c r="H188" s="74">
        <f t="shared" si="14"/>
        <v>172</v>
      </c>
      <c r="I188" s="165"/>
      <c r="J188" s="166"/>
      <c r="K188" s="166"/>
      <c r="L188" s="166"/>
      <c r="M188" s="167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</row>
    <row r="189" spans="7:21" ht="18.75" hidden="1" customHeight="1" x14ac:dyDescent="0.25">
      <c r="G189" s="6"/>
      <c r="H189" s="74">
        <f t="shared" si="14"/>
        <v>173</v>
      </c>
      <c r="I189" s="165"/>
      <c r="J189" s="166"/>
      <c r="K189" s="166"/>
      <c r="L189" s="166"/>
      <c r="M189" s="167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</row>
    <row r="190" spans="7:21" ht="18.75" hidden="1" customHeight="1" x14ac:dyDescent="0.25">
      <c r="G190" s="6"/>
      <c r="H190" s="74">
        <f t="shared" si="14"/>
        <v>174</v>
      </c>
      <c r="I190" s="165"/>
      <c r="J190" s="166"/>
      <c r="K190" s="166"/>
      <c r="L190" s="166"/>
      <c r="M190" s="167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</row>
    <row r="191" spans="7:21" ht="18.75" hidden="1" customHeight="1" x14ac:dyDescent="0.25">
      <c r="G191" s="6"/>
      <c r="H191" s="74">
        <f t="shared" si="14"/>
        <v>175</v>
      </c>
      <c r="I191" s="165"/>
      <c r="J191" s="166"/>
      <c r="K191" s="166"/>
      <c r="L191" s="166"/>
      <c r="M191" s="167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</row>
    <row r="192" spans="7:21" ht="18.75" hidden="1" customHeight="1" x14ac:dyDescent="0.25">
      <c r="G192" s="6"/>
      <c r="H192" s="74">
        <f t="shared" si="14"/>
        <v>176</v>
      </c>
      <c r="I192" s="165"/>
      <c r="J192" s="166"/>
      <c r="K192" s="166"/>
      <c r="L192" s="166"/>
      <c r="M192" s="167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</row>
    <row r="193" spans="7:21" ht="18.75" hidden="1" customHeight="1" x14ac:dyDescent="0.25">
      <c r="G193" s="6"/>
      <c r="H193" s="74">
        <f t="shared" si="14"/>
        <v>177</v>
      </c>
      <c r="I193" s="165"/>
      <c r="J193" s="166"/>
      <c r="K193" s="166"/>
      <c r="L193" s="166"/>
      <c r="M193" s="167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</row>
    <row r="194" spans="7:21" ht="18.75" hidden="1" customHeight="1" x14ac:dyDescent="0.25">
      <c r="G194" s="6"/>
      <c r="H194" s="74">
        <f t="shared" si="14"/>
        <v>178</v>
      </c>
      <c r="I194" s="165"/>
      <c r="J194" s="166"/>
      <c r="K194" s="166"/>
      <c r="L194" s="166"/>
      <c r="M194" s="167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</row>
    <row r="195" spans="7:21" ht="18.75" hidden="1" customHeight="1" x14ac:dyDescent="0.25">
      <c r="G195" s="6"/>
      <c r="H195" s="74">
        <f t="shared" si="14"/>
        <v>179</v>
      </c>
      <c r="I195" s="165"/>
      <c r="J195" s="166"/>
      <c r="K195" s="166"/>
      <c r="L195" s="166"/>
      <c r="M195" s="167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</row>
    <row r="196" spans="7:21" ht="18.75" hidden="1" customHeight="1" x14ac:dyDescent="0.25">
      <c r="G196" s="6"/>
      <c r="H196" s="74">
        <f t="shared" si="14"/>
        <v>180</v>
      </c>
      <c r="I196" s="165"/>
      <c r="J196" s="166"/>
      <c r="K196" s="166"/>
      <c r="L196" s="166"/>
      <c r="M196" s="167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</row>
    <row r="197" spans="7:21" ht="18.75" hidden="1" customHeight="1" x14ac:dyDescent="0.25">
      <c r="G197" s="6"/>
      <c r="H197" s="74">
        <f t="shared" si="14"/>
        <v>181</v>
      </c>
      <c r="I197" s="165"/>
      <c r="J197" s="166"/>
      <c r="K197" s="166"/>
      <c r="L197" s="166"/>
      <c r="M197" s="167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</row>
    <row r="198" spans="7:21" ht="18.75" hidden="1" customHeight="1" x14ac:dyDescent="0.25">
      <c r="G198" s="6"/>
      <c r="H198" s="74">
        <f t="shared" si="14"/>
        <v>182</v>
      </c>
      <c r="I198" s="165"/>
      <c r="J198" s="166"/>
      <c r="K198" s="166"/>
      <c r="L198" s="166"/>
      <c r="M198" s="167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</row>
    <row r="199" spans="7:21" ht="18.75" hidden="1" customHeight="1" x14ac:dyDescent="0.25">
      <c r="G199" s="6"/>
      <c r="H199" s="74">
        <f t="shared" si="14"/>
        <v>183</v>
      </c>
      <c r="I199" s="165"/>
      <c r="J199" s="166"/>
      <c r="K199" s="166"/>
      <c r="L199" s="166"/>
      <c r="M199" s="167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</row>
    <row r="200" spans="7:21" ht="18.75" hidden="1" customHeight="1" x14ac:dyDescent="0.25">
      <c r="G200" s="6"/>
      <c r="H200" s="74">
        <f t="shared" si="14"/>
        <v>184</v>
      </c>
      <c r="I200" s="165"/>
      <c r="J200" s="166"/>
      <c r="K200" s="166"/>
      <c r="L200" s="166"/>
      <c r="M200" s="167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</row>
    <row r="201" spans="7:21" ht="18.75" hidden="1" customHeight="1" x14ac:dyDescent="0.25">
      <c r="G201" s="6"/>
      <c r="H201" s="74">
        <f t="shared" si="14"/>
        <v>185</v>
      </c>
      <c r="I201" s="165"/>
      <c r="J201" s="166"/>
      <c r="K201" s="166"/>
      <c r="L201" s="166"/>
      <c r="M201" s="167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</row>
    <row r="202" spans="7:21" ht="18.75" hidden="1" customHeight="1" x14ac:dyDescent="0.25">
      <c r="G202" s="6"/>
      <c r="H202" s="74">
        <f t="shared" si="14"/>
        <v>186</v>
      </c>
      <c r="I202" s="165"/>
      <c r="J202" s="166"/>
      <c r="K202" s="166"/>
      <c r="L202" s="166"/>
      <c r="M202" s="167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</row>
    <row r="203" spans="7:21" ht="18.75" hidden="1" customHeight="1" x14ac:dyDescent="0.25">
      <c r="G203" s="6"/>
      <c r="H203" s="74">
        <f t="shared" si="14"/>
        <v>187</v>
      </c>
      <c r="I203" s="165"/>
      <c r="J203" s="166"/>
      <c r="K203" s="166"/>
      <c r="L203" s="166"/>
      <c r="M203" s="167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</row>
    <row r="204" spans="7:21" ht="18.75" hidden="1" customHeight="1" x14ac:dyDescent="0.25">
      <c r="G204" s="6"/>
      <c r="H204" s="74">
        <f t="shared" si="14"/>
        <v>188</v>
      </c>
      <c r="I204" s="165"/>
      <c r="J204" s="166"/>
      <c r="K204" s="166"/>
      <c r="L204" s="166"/>
      <c r="M204" s="167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</row>
    <row r="205" spans="7:21" ht="18.75" hidden="1" customHeight="1" x14ac:dyDescent="0.25">
      <c r="G205" s="6"/>
      <c r="H205" s="74">
        <f t="shared" si="14"/>
        <v>189</v>
      </c>
      <c r="I205" s="165"/>
      <c r="J205" s="166"/>
      <c r="K205" s="166"/>
      <c r="L205" s="166"/>
      <c r="M205" s="167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</row>
    <row r="206" spans="7:21" ht="18.75" hidden="1" customHeight="1" x14ac:dyDescent="0.25">
      <c r="G206" s="6"/>
      <c r="H206" s="74">
        <f>1+H205</f>
        <v>190</v>
      </c>
      <c r="I206" s="165"/>
      <c r="J206" s="166"/>
      <c r="K206" s="166"/>
      <c r="L206" s="166"/>
      <c r="M206" s="167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</row>
    <row r="207" spans="7:21" ht="18.75" hidden="1" customHeight="1" x14ac:dyDescent="0.25">
      <c r="G207" s="6"/>
      <c r="H207" s="74">
        <f>1+H206</f>
        <v>191</v>
      </c>
      <c r="I207" s="165"/>
      <c r="J207" s="166"/>
      <c r="K207" s="166"/>
      <c r="L207" s="166"/>
      <c r="M207" s="167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</row>
    <row r="208" spans="7:21" ht="18.75" hidden="1" customHeight="1" x14ac:dyDescent="0.25">
      <c r="G208" s="6"/>
      <c r="H208" s="74">
        <f>1+H207</f>
        <v>192</v>
      </c>
      <c r="I208" s="165"/>
      <c r="J208" s="166"/>
      <c r="K208" s="166"/>
      <c r="L208" s="166"/>
      <c r="M208" s="167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</row>
    <row r="209" spans="1:21" ht="18.75" hidden="1" customHeight="1" x14ac:dyDescent="0.25">
      <c r="G209" s="6"/>
      <c r="H209" s="74">
        <f>1+H208</f>
        <v>193</v>
      </c>
      <c r="I209" s="165"/>
      <c r="J209" s="166"/>
      <c r="K209" s="166"/>
      <c r="L209" s="166"/>
      <c r="M209" s="167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</row>
    <row r="210" spans="1:21" ht="18.75" hidden="1" customHeight="1" x14ac:dyDescent="0.25">
      <c r="G210" s="6"/>
      <c r="H210" s="74">
        <f>1+H209</f>
        <v>194</v>
      </c>
      <c r="I210" s="165"/>
      <c r="J210" s="166"/>
      <c r="K210" s="166"/>
      <c r="L210" s="166"/>
      <c r="M210" s="167"/>
      <c r="N210" s="25"/>
      <c r="O210" s="26">
        <f t="shared" si="12"/>
        <v>0</v>
      </c>
      <c r="P210" s="25"/>
      <c r="Q210" s="26">
        <f t="shared" si="11"/>
        <v>0</v>
      </c>
      <c r="R210" s="27"/>
      <c r="S210" s="26">
        <f t="shared" si="13"/>
        <v>0</v>
      </c>
      <c r="T210" s="29"/>
      <c r="U210" s="6"/>
    </row>
    <row r="211" spans="1:21" ht="18.75" hidden="1" customHeight="1" x14ac:dyDescent="0.25">
      <c r="G211" s="6"/>
      <c r="H211" s="74">
        <f t="shared" ref="H211:H216" si="15">1+H210</f>
        <v>195</v>
      </c>
      <c r="I211" s="165"/>
      <c r="J211" s="166"/>
      <c r="K211" s="166"/>
      <c r="L211" s="166"/>
      <c r="M211" s="167"/>
      <c r="N211" s="25"/>
      <c r="O211" s="26">
        <f t="shared" si="12"/>
        <v>0</v>
      </c>
      <c r="P211" s="25"/>
      <c r="Q211" s="26">
        <f t="shared" ref="Q211:Q216" si="16">+P211+Q210</f>
        <v>0</v>
      </c>
      <c r="R211" s="27"/>
      <c r="S211" s="26">
        <f t="shared" si="13"/>
        <v>0</v>
      </c>
      <c r="T211" s="29"/>
      <c r="U211" s="6"/>
    </row>
    <row r="212" spans="1:21" ht="18.75" hidden="1" customHeight="1" x14ac:dyDescent="0.25">
      <c r="G212" s="6"/>
      <c r="H212" s="74">
        <f t="shared" si="15"/>
        <v>196</v>
      </c>
      <c r="I212" s="165"/>
      <c r="J212" s="166"/>
      <c r="K212" s="166"/>
      <c r="L212" s="166"/>
      <c r="M212" s="167"/>
      <c r="N212" s="25"/>
      <c r="O212" s="26">
        <f t="shared" si="12"/>
        <v>0</v>
      </c>
      <c r="P212" s="25"/>
      <c r="Q212" s="26">
        <f t="shared" si="16"/>
        <v>0</v>
      </c>
      <c r="R212" s="27"/>
      <c r="S212" s="26">
        <f t="shared" si="13"/>
        <v>0</v>
      </c>
      <c r="T212" s="29"/>
      <c r="U212" s="6"/>
    </row>
    <row r="213" spans="1:21" ht="18.75" hidden="1" customHeight="1" x14ac:dyDescent="0.25">
      <c r="G213" s="6"/>
      <c r="H213" s="74">
        <f t="shared" si="15"/>
        <v>197</v>
      </c>
      <c r="I213" s="165"/>
      <c r="J213" s="166"/>
      <c r="K213" s="166"/>
      <c r="L213" s="166"/>
      <c r="M213" s="167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</row>
    <row r="214" spans="1:21" ht="18.75" hidden="1" customHeight="1" x14ac:dyDescent="0.25">
      <c r="G214" s="6"/>
      <c r="H214" s="74">
        <f t="shared" si="15"/>
        <v>198</v>
      </c>
      <c r="I214" s="165"/>
      <c r="J214" s="166"/>
      <c r="K214" s="166"/>
      <c r="L214" s="166"/>
      <c r="M214" s="167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</row>
    <row r="215" spans="1:21" ht="18.75" hidden="1" customHeight="1" x14ac:dyDescent="0.25">
      <c r="G215" s="6"/>
      <c r="H215" s="74">
        <f t="shared" si="15"/>
        <v>199</v>
      </c>
      <c r="I215" s="165"/>
      <c r="J215" s="166"/>
      <c r="K215" s="166"/>
      <c r="L215" s="166"/>
      <c r="M215" s="167"/>
      <c r="N215" s="25"/>
      <c r="O215" s="26">
        <f>+N215+O214</f>
        <v>0</v>
      </c>
      <c r="P215" s="25"/>
      <c r="Q215" s="26">
        <f t="shared" si="16"/>
        <v>0</v>
      </c>
      <c r="R215" s="27"/>
      <c r="S215" s="26">
        <f>+R215+S214</f>
        <v>0</v>
      </c>
      <c r="T215" s="29"/>
      <c r="U215" s="6"/>
    </row>
    <row r="216" spans="1:21" ht="18.75" hidden="1" customHeight="1" x14ac:dyDescent="0.25">
      <c r="G216" s="6"/>
      <c r="H216" s="75">
        <f t="shared" si="15"/>
        <v>200</v>
      </c>
      <c r="I216" s="193"/>
      <c r="J216" s="194"/>
      <c r="K216" s="194"/>
      <c r="L216" s="194"/>
      <c r="M216" s="195"/>
      <c r="N216" s="70"/>
      <c r="O216" s="71">
        <f>+N216+O215</f>
        <v>0</v>
      </c>
      <c r="P216" s="70"/>
      <c r="Q216" s="71">
        <f t="shared" si="16"/>
        <v>0</v>
      </c>
      <c r="R216" s="72"/>
      <c r="S216" s="71">
        <f>+R216+S215</f>
        <v>0</v>
      </c>
      <c r="T216" s="73"/>
      <c r="U216" s="6"/>
    </row>
    <row r="217" spans="1:21" ht="21.75" customHeight="1" thickBot="1" x14ac:dyDescent="0.35">
      <c r="G217" s="6"/>
      <c r="H217" s="105"/>
      <c r="I217" s="106" t="s">
        <v>36</v>
      </c>
      <c r="J217" s="107"/>
      <c r="K217" s="108"/>
      <c r="L217" s="108"/>
      <c r="M217" s="109"/>
      <c r="N217" s="110">
        <f>SUM(N17:N216)</f>
        <v>0</v>
      </c>
      <c r="O217" s="111">
        <f>+O216</f>
        <v>0</v>
      </c>
      <c r="P217" s="110">
        <f>SUM(P17:P216)</f>
        <v>0</v>
      </c>
      <c r="Q217" s="111">
        <f>+Q216</f>
        <v>0</v>
      </c>
      <c r="R217" s="111">
        <f>SUM(R17:R216)</f>
        <v>0</v>
      </c>
      <c r="S217" s="112">
        <f>+S216</f>
        <v>0</v>
      </c>
      <c r="T217" s="113" t="s">
        <v>38</v>
      </c>
      <c r="U217" s="6"/>
    </row>
    <row r="218" spans="1:21" ht="18.75" customHeight="1" x14ac:dyDescent="0.25">
      <c r="G218" s="6"/>
      <c r="H218" s="16"/>
      <c r="I218" s="17"/>
      <c r="J218" s="17"/>
      <c r="K218" s="17"/>
      <c r="L218" s="17"/>
      <c r="M218" s="17"/>
      <c r="N218" s="17"/>
      <c r="O218" s="34">
        <f>+O217-N217</f>
        <v>0</v>
      </c>
      <c r="P218" s="17"/>
      <c r="Q218" s="34">
        <f>+Q217-P217</f>
        <v>0</v>
      </c>
      <c r="R218" s="17"/>
      <c r="S218" s="34">
        <f>+S217-R217</f>
        <v>0</v>
      </c>
      <c r="T218" s="17"/>
      <c r="U218" s="6"/>
    </row>
    <row r="219" spans="1:21" ht="18" customHeight="1" x14ac:dyDescent="0.25">
      <c r="H219" s="31"/>
      <c r="I219" s="31"/>
      <c r="J219" s="31"/>
      <c r="K219" s="31"/>
      <c r="L219" s="31"/>
      <c r="M219" s="31"/>
      <c r="N219" s="32"/>
      <c r="O219" s="33" t="s">
        <v>41</v>
      </c>
      <c r="P219" s="32"/>
      <c r="Q219" s="33" t="s">
        <v>41</v>
      </c>
      <c r="R219" s="32"/>
      <c r="S219" s="33" t="s">
        <v>41</v>
      </c>
    </row>
    <row r="220" spans="1:21" ht="22.5" customHeight="1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1" x14ac:dyDescent="0.25"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</row>
    <row r="222" spans="1:21" x14ac:dyDescent="0.25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4" spans="1:21" ht="19.5" customHeight="1" x14ac:dyDescent="0.25">
      <c r="A224" s="9">
        <v>1</v>
      </c>
      <c r="B224" s="10" t="s">
        <v>15</v>
      </c>
      <c r="C224" s="10" t="s">
        <v>26</v>
      </c>
      <c r="D224" s="11" t="s">
        <v>97</v>
      </c>
      <c r="E224" s="12" t="str">
        <f t="shared" ref="E224:E229" si="17">+CONCATENATE(B224,C224,D224)</f>
        <v>STSABGSF - Банка ДСК АД</v>
      </c>
    </row>
    <row r="225" spans="1:5" ht="19.5" customHeight="1" x14ac:dyDescent="0.25">
      <c r="A225" s="9">
        <f>1+A224</f>
        <v>2</v>
      </c>
      <c r="B225" s="10" t="s">
        <v>25</v>
      </c>
      <c r="C225" s="10" t="s">
        <v>26</v>
      </c>
      <c r="D225" s="11" t="s">
        <v>98</v>
      </c>
      <c r="E225" s="12" t="str">
        <f t="shared" si="17"/>
        <v>BPBIBGSF - Юробанк България АД</v>
      </c>
    </row>
    <row r="226" spans="1:5" ht="19.5" customHeight="1" x14ac:dyDescent="0.25">
      <c r="A226" s="9">
        <f t="shared" ref="A226:A238" si="18">1+A225</f>
        <v>3</v>
      </c>
      <c r="B226" s="10" t="s">
        <v>22</v>
      </c>
      <c r="C226" s="10" t="s">
        <v>26</v>
      </c>
      <c r="D226" s="11" t="s">
        <v>21</v>
      </c>
      <c r="E226" s="12" t="str">
        <f t="shared" si="17"/>
        <v>UNCRBGSF - УниКредит Булбанк АД</v>
      </c>
    </row>
    <row r="227" spans="1:5" ht="19.5" customHeight="1" x14ac:dyDescent="0.25">
      <c r="A227" s="9">
        <f t="shared" si="18"/>
        <v>4</v>
      </c>
      <c r="B227" s="10" t="s">
        <v>20</v>
      </c>
      <c r="C227" s="10" t="s">
        <v>26</v>
      </c>
      <c r="D227" s="11" t="s">
        <v>19</v>
      </c>
      <c r="E227" s="12" t="str">
        <f t="shared" si="17"/>
        <v>BUINBGSF - Алианц Банк България АД</v>
      </c>
    </row>
    <row r="228" spans="1:5" ht="19.5" customHeight="1" x14ac:dyDescent="0.25">
      <c r="A228" s="9">
        <f t="shared" si="18"/>
        <v>5</v>
      </c>
      <c r="B228" s="10" t="s">
        <v>1</v>
      </c>
      <c r="C228" s="10" t="s">
        <v>26</v>
      </c>
      <c r="D228" s="11" t="s">
        <v>0</v>
      </c>
      <c r="E228" s="12" t="str">
        <f t="shared" si="17"/>
        <v>IORTBGSF - Инвестбанк АД</v>
      </c>
    </row>
    <row r="229" spans="1:5" ht="19.5" customHeight="1" x14ac:dyDescent="0.25">
      <c r="A229" s="9">
        <f t="shared" si="18"/>
        <v>6</v>
      </c>
      <c r="B229" s="10" t="s">
        <v>10</v>
      </c>
      <c r="C229" s="10" t="s">
        <v>26</v>
      </c>
      <c r="D229" s="11" t="s">
        <v>9</v>
      </c>
      <c r="E229" s="12" t="str">
        <f t="shared" si="17"/>
        <v>UBBSBGSF - Обединена българска банка АД</v>
      </c>
    </row>
    <row r="230" spans="1:5" ht="19.5" customHeight="1" x14ac:dyDescent="0.25">
      <c r="A230" s="9">
        <f t="shared" si="18"/>
        <v>7</v>
      </c>
      <c r="B230" s="10" t="s">
        <v>3</v>
      </c>
      <c r="C230" s="10" t="s">
        <v>26</v>
      </c>
      <c r="D230" s="11" t="s">
        <v>2</v>
      </c>
      <c r="E230" s="12" t="str">
        <f t="shared" ref="E230:E238" si="19">+CONCATENATE(B230,C230,D230)</f>
        <v>SOMBBGSF - Общинска банка АД</v>
      </c>
    </row>
    <row r="231" spans="1:5" ht="19.5" customHeight="1" x14ac:dyDescent="0.25">
      <c r="A231" s="9">
        <f t="shared" si="18"/>
        <v>8</v>
      </c>
      <c r="B231" s="10" t="s">
        <v>17</v>
      </c>
      <c r="C231" s="10" t="s">
        <v>26</v>
      </c>
      <c r="D231" s="11" t="s">
        <v>16</v>
      </c>
      <c r="E231" s="12" t="str">
        <f>+CONCATENATE(B231,C231,D231)</f>
        <v>IABGBGSF - Интернешънъл Асет Банк АД</v>
      </c>
    </row>
    <row r="232" spans="1:5" ht="19.5" customHeight="1" x14ac:dyDescent="0.25">
      <c r="A232" s="9">
        <f t="shared" si="18"/>
        <v>9</v>
      </c>
      <c r="B232" s="10" t="s">
        <v>5</v>
      </c>
      <c r="C232" s="10" t="s">
        <v>26</v>
      </c>
      <c r="D232" s="13" t="s">
        <v>4</v>
      </c>
      <c r="E232" s="12" t="str">
        <f t="shared" si="19"/>
        <v>FINVBGSF - Първа инвестиционна банка АД</v>
      </c>
    </row>
    <row r="233" spans="1:5" ht="19.5" customHeight="1" x14ac:dyDescent="0.25">
      <c r="A233" s="9">
        <f t="shared" si="18"/>
        <v>10</v>
      </c>
      <c r="B233" s="10" t="s">
        <v>6</v>
      </c>
      <c r="C233" s="10" t="s">
        <v>26</v>
      </c>
      <c r="D233" s="11" t="s">
        <v>96</v>
      </c>
      <c r="E233" s="12" t="str">
        <f t="shared" si="19"/>
        <v>RZBBBGSF - Кей Би Си Банк България ЕАД</v>
      </c>
    </row>
    <row r="234" spans="1:5" ht="19.5" customHeight="1" x14ac:dyDescent="0.25">
      <c r="A234" s="9">
        <f t="shared" si="18"/>
        <v>11</v>
      </c>
      <c r="B234" s="10" t="s">
        <v>24</v>
      </c>
      <c r="C234" s="10" t="s">
        <v>26</v>
      </c>
      <c r="D234" s="11" t="s">
        <v>23</v>
      </c>
      <c r="E234" s="12" t="str">
        <f>+CONCATENATE(B234,C234,D234)</f>
        <v>CECBBGSF - Централна кооперативна банка АД</v>
      </c>
    </row>
    <row r="235" spans="1:5" ht="19.5" customHeight="1" x14ac:dyDescent="0.25">
      <c r="A235" s="9">
        <f t="shared" si="18"/>
        <v>12</v>
      </c>
      <c r="B235" s="10" t="s">
        <v>18</v>
      </c>
      <c r="C235" s="10" t="s">
        <v>26</v>
      </c>
      <c r="D235" s="11" t="s">
        <v>99</v>
      </c>
      <c r="E235" s="12" t="str">
        <f>+CONCATENATE(B235,C235,D235)</f>
        <v>TEXIBGSF - Тексим Банк АД</v>
      </c>
    </row>
    <row r="236" spans="1:5" ht="19.5" customHeight="1" x14ac:dyDescent="0.25">
      <c r="A236" s="9">
        <f t="shared" si="18"/>
        <v>13</v>
      </c>
      <c r="B236" s="10" t="s">
        <v>14</v>
      </c>
      <c r="C236" s="10" t="s">
        <v>26</v>
      </c>
      <c r="D236" s="13" t="s">
        <v>13</v>
      </c>
      <c r="E236" s="12" t="str">
        <f>+CONCATENATE(B236,C236,D236)</f>
        <v>CREXBGSF - Токуда Банк АД</v>
      </c>
    </row>
    <row r="237" spans="1:5" ht="19.5" customHeight="1" x14ac:dyDescent="0.25">
      <c r="A237" s="9">
        <f t="shared" si="18"/>
        <v>14</v>
      </c>
      <c r="B237" s="10" t="s">
        <v>12</v>
      </c>
      <c r="C237" s="10" t="s">
        <v>26</v>
      </c>
      <c r="D237" s="11" t="s">
        <v>11</v>
      </c>
      <c r="E237" s="12" t="str">
        <f>+CONCATENATE(B237,C237,D237)</f>
        <v>DEMIBGSF - Търговска банка Д АД</v>
      </c>
    </row>
    <row r="238" spans="1:5" ht="19.5" customHeight="1" x14ac:dyDescent="0.25">
      <c r="A238" s="9">
        <f t="shared" si="18"/>
        <v>15</v>
      </c>
      <c r="B238" s="10" t="s">
        <v>8</v>
      </c>
      <c r="C238" s="10" t="s">
        <v>26</v>
      </c>
      <c r="D238" s="11" t="s">
        <v>7</v>
      </c>
      <c r="E238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  <mergeCell ref="I12:K12"/>
    <mergeCell ref="M12:T12"/>
    <mergeCell ref="H13:I13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</mergeCells>
  <conditionalFormatting sqref="S218 O218 Q218">
    <cfRule type="cellIs" dxfId="0" priority="1" stopIfTrue="1" operator="notEqual">
      <formula>0</formula>
    </cfRule>
  </conditionalFormatting>
  <dataValidations count="6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7:T216">
      <formula1>$E$224:$E$238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116">
      <formula1>$E$223:$E$238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ЗОПБ'!Print_Area</vt:lpstr>
      <vt:lpstr>'ПОС - чл. 4, ал. 6 от ЗОПБ'!Print_Area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Treasury - MF</cp:lastModifiedBy>
  <cp:lastPrinted>2021-09-13T13:22:20Z</cp:lastPrinted>
  <dcterms:created xsi:type="dcterms:W3CDTF">2012-09-18T12:04:12Z</dcterms:created>
  <dcterms:modified xsi:type="dcterms:W3CDTF">2023-12-08T15:17:15Z</dcterms:modified>
</cp:coreProperties>
</file>