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1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J66" i="1" s="1"/>
  <c r="I86" i="1"/>
  <c r="F87" i="1"/>
  <c r="F86" i="1" s="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I68" i="1"/>
  <c r="I66" i="1" s="1"/>
  <c r="F69" i="1"/>
  <c r="F68" i="1" s="1"/>
  <c r="E68" i="1"/>
  <c r="E66" i="1" s="1"/>
  <c r="M68" i="1"/>
  <c r="M66" i="1" s="1"/>
  <c r="L68" i="1"/>
  <c r="L66" i="1" s="1"/>
  <c r="J68" i="1"/>
  <c r="H68" i="1"/>
  <c r="G68" i="1"/>
  <c r="F67" i="1"/>
  <c r="F63" i="1"/>
  <c r="F62" i="1"/>
  <c r="E56" i="1"/>
  <c r="F61" i="1"/>
  <c r="F60" i="1"/>
  <c r="F59" i="1"/>
  <c r="F58" i="1"/>
  <c r="H56" i="1"/>
  <c r="F57" i="1"/>
  <c r="M56" i="1"/>
  <c r="L56" i="1"/>
  <c r="K56" i="1"/>
  <c r="J56" i="1"/>
  <c r="I56" i="1"/>
  <c r="G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F26" i="1"/>
  <c r="M25" i="1"/>
  <c r="L25" i="1"/>
  <c r="L22" i="1" s="1"/>
  <c r="L64" i="1" s="1"/>
  <c r="L65" i="1" s="1"/>
  <c r="K25" i="1"/>
  <c r="K22" i="1" s="1"/>
  <c r="K64" i="1" s="1"/>
  <c r="G25" i="1"/>
  <c r="E25" i="1"/>
  <c r="E22" i="1" s="1"/>
  <c r="F24" i="1"/>
  <c r="G22" i="1"/>
  <c r="G64" i="1" s="1"/>
  <c r="F23" i="1"/>
  <c r="M22" i="1"/>
  <c r="M64" i="1" s="1"/>
  <c r="K65" i="1" l="1"/>
  <c r="I64" i="1"/>
  <c r="H66" i="1"/>
  <c r="M65" i="1"/>
  <c r="F39" i="1"/>
  <c r="F38" i="1" s="1"/>
  <c r="J105" i="1"/>
  <c r="J65" i="1"/>
  <c r="G66" i="1"/>
  <c r="G65" i="1" s="1"/>
  <c r="F66" i="1"/>
  <c r="F22" i="1"/>
  <c r="F64" i="1" s="1"/>
  <c r="E64" i="1"/>
  <c r="F56" i="1"/>
  <c r="G105" i="1"/>
  <c r="F25" i="1"/>
  <c r="H25" i="1"/>
  <c r="H22" i="1" s="1"/>
  <c r="H64" i="1" s="1"/>
  <c r="H86" i="1"/>
  <c r="H105" i="1" l="1"/>
  <c r="H65" i="1"/>
  <c r="F105" i="1"/>
  <c r="F65" i="1"/>
  <c r="I105" i="1"/>
  <c r="I6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<sst xmlns="http://schemas.openxmlformats.org/spreadsheetml/2006/main" count="257" uniqueCount="185">
  <si>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</si>
  <si>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</si>
  <si>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</si>
  <si>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</si>
  <si>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</si>
  <si>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</si>
  <si>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</si>
  <si>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</si>
  <si>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</si>
  <si>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</si>
  <si>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</si>
  <si>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</si>
  <si>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</si>
  <si>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</si>
  <si>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</si>
  <si>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</si>
  <si>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</si>
  <si>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</si>
  <si>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</si>
  <si>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</si>
  <si>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</si>
  <si>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</si>
  <si>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</si>
  <si>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</si>
  <si>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</si>
  <si>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</si>
  <si>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</si>
  <si>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</si>
  <si>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</si>
  <si>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</si>
  <si>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</si>
  <si>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</si>
  <si>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</si>
  <si>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</si>
  <si>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</si>
  <si>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</si>
  <si>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</si>
  <si>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</si>
  <si>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</si>
  <si>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</si>
  <si>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</si>
  <si>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</si>
  <si>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</si>
  <si>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</si>
  <si>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</si>
  <si>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</si>
  <si>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</si>
  <si>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</si>
  <si>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</si>
  <si>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</si>
  <si>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</si>
  <si>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</si>
  <si>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</si>
  <si>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</si>
  <si>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</si>
  <si>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</si>
  <si>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</si>
  <si>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</si>
  <si>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</si>
  <si>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</si>
  <si>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</si>
  <si>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</si>
  <si>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</si>
  <si>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</si>
  <si>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</si>
  <si>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</si>
  <si>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</si>
  <si>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</si>
  <si>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</si>
  <si>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</si>
  <si>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</si>
  <si>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</si>
  <si>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</si>
  <si>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</si>
  <si>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</si>
  <si>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</si>
  <si>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</si>
  <si>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</si>
  <si>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</si>
  <si>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</si>
  <si>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</si>
  <si>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</si>
  <si>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</si>
  <si>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</si>
  <si>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</si>
  <si>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</si>
  <si>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</si>
  <si>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</si>
  <si>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</si>
  <si>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</si>
  <si>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</si>
  <si>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</si>
  <si>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</si>
  <si>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</si>
  <si>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</si>
  <si>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</si>
  <si>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</si>
  <si>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</si>
  <si>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</si>
  <si>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</si>
  <si>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</si>
  <si>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</si>
  <si>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</si>
  <si>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</si>
  <si>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</si>
  <si>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</si>
  <si>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</si>
  <si>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</si>
  <si>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</si>
  <si>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</si>
  <si>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</si>
  <si>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</si>
  <si>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</si>
  <si>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</si>
  <si>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</si>
  <si>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</si>
  <si>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</si>
  <si>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</si>
  <si>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</si>
  <si>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</si>
  <si>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</si>
  <si>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</si>
  <si>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</si>
  <si>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</si>
  <si>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</si>
  <si>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</si>
  <si>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</si>
  <si>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</si>
  <si>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</si>
  <si>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</si>
  <si>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</si>
  <si>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</si>
  <si>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</si>
  <si>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</si>
  <si>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</si>
  <si>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</si>
  <si>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</si>
  <si>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</si>
  <si>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</si>
  <si>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</si>
  <si>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</si>
  <si>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</si>
  <si>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</si>
  <si>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</si>
  <si>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</si>
  <si>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</si>
  <si>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</si>
  <si>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</si>
  <si>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</si>
  <si>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</si>
  <si>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</si>
  <si>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</si>
  <si>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</si>
  <si>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</si>
  <si>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</si>
  <si>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</si>
  <si>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</si>
  <si>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</si>
  <si>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</si>
  <si>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</si>
  <si>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</si>
  <si>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</si>
  <si>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</si>
  <si>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</si>
  <si>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</si>
  <si>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</si>
  <si>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</si>
  <si>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</si>
  <si>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</si>
  <si>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</si>
  <si>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</si>
  <si>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</si>
  <si>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</si>
  <si>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</si>
  <si>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</si>
  <si>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</si>
  <si>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</si>
  <si>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</si>
  <si>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</si>
  <si>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Адрияна Димова</t>
  </si>
  <si>
    <t>Годишен         уточнен план                           2023 г.</t>
  </si>
  <si>
    <t>ОТЧЕТ               2023 г.</t>
  </si>
  <si>
    <t>l.petrova@minfin.bg</t>
  </si>
  <si>
    <t>06 02 2023</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</si>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</sst>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CASH FLOW  TOTAL CONS"/>
      <sheetName val="TOTAL CONS AGREGIRANI"/>
      <sheetName val="RABOTEN OTCET"/>
      <sheetName val="СКФ"/>
      <sheetName val="ФОНД НА ФОНДОВЕТЕ"/>
      <sheetName val="ДМП"/>
      <sheetName val="UBC"/>
      <sheetName val="CASH FLOW DES"/>
      <sheetName val="AGREGIRANI DES"/>
      <sheetName val="AGRIGIRANI NF"/>
      <sheetName val="NF"/>
      <sheetName val="МРРБ ФАР"/>
      <sheetName val="САПАРД"/>
      <sheetName val="ЦВОП"/>
      <sheetName val="МТСП ФАР"/>
      <sheetName val="МИ ФАР"/>
    </sheetNames>
    <sheetDataSet>
      <sheetData sheetId="0" refreshError="1"/>
      <sheetData sheetId="1" refreshError="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G94" sqref="G9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44957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180</v>
      </c>
      <c r="F17" s="454" t="s">
        <v>181</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3973558</v>
      </c>
      <c r="G22" s="103">
        <f t="shared" si="0"/>
        <v>3973558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-254</v>
      </c>
      <c r="G25" s="128">
        <f t="shared" ref="G25:M25" si="2">+G26+G30+G31+G32+G33</f>
        <v>-254</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v>
      </c>
      <c r="G26" s="134">
        <v>1</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-255</v>
      </c>
      <c r="G32" s="169">
        <v>-255</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3973812</v>
      </c>
      <c r="G37" s="200">
        <v>3973812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382768</v>
      </c>
      <c r="G38" s="210">
        <f t="shared" si="3"/>
        <v>382768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815</v>
      </c>
      <c r="G43" s="251">
        <v>815</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112760</v>
      </c>
      <c r="G48" s="163">
        <v>112760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-255</v>
      </c>
      <c r="G50" s="169">
        <v>-255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269448</v>
      </c>
      <c r="G51" s="121">
        <v>269448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-96612</v>
      </c>
      <c r="G56" s="294">
        <f t="shared" si="5"/>
        <v>-96612</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-96612</v>
      </c>
      <c r="G58" s="305">
        <v>-96612</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3494178</v>
      </c>
      <c r="G64" s="337">
        <f t="shared" si="6"/>
        <v>3494178</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-3494178</v>
      </c>
      <c r="G66" s="349">
        <f t="shared" ref="G66:L66" si="8">SUM(+G68+G76+G77+G84+G85+G86+G89+G90+G91+G92+G93+G94+G95)</f>
        <v>-3494178</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-2033577</v>
      </c>
      <c r="G91" s="169">
        <v>-2023790</v>
      </c>
      <c r="H91" s="170">
        <v>-9787</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2496613866</v>
      </c>
      <c r="G93" s="169">
        <v>2496613866</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-2500108044</v>
      </c>
      <c r="G94" s="169">
        <v>-2500108044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29" t="s">
        <v>183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184</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2023-02-08T15:45:28Z</dcterms:modified>
</cp:coreProperties>
</file>