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435" tabRatio="715" firstSheet="1" activeTab="1"/>
  </bookViews>
  <sheets>
    <sheet name="Обща" sheetId="1" r:id="rId1"/>
    <sheet name="Баланс" sheetId="2" r:id="rId2"/>
    <sheet name="ОПР" sheetId="3" r:id="rId3"/>
    <sheet name="ОПП" sheetId="4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45621"/>
</workbook>
</file>

<file path=xl/calcChain.xml><?xml version="1.0" encoding="utf-8"?>
<calcChain xmlns="http://schemas.openxmlformats.org/spreadsheetml/2006/main">
  <c r="G42" i="4" l="1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D3" i="4" l="1"/>
  <c r="C105" i="2"/>
  <c r="C4" i="3"/>
  <c r="D41" i="4"/>
  <c r="C77" i="2"/>
  <c r="C3" i="3"/>
  <c r="C47" i="3"/>
  <c r="D4" i="4"/>
</calcChain>
</file>

<file path=xl/sharedStrings.xml><?xml version="1.0" encoding="utf-8"?>
<sst xmlns="http://schemas.openxmlformats.org/spreadsheetml/2006/main" count="331" uniqueCount="248">
  <si>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</si>
  <si>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</si>
  <si>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</si>
  <si>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</si>
  <si>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</si>
  <si>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</si>
  <si>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</si>
  <si>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</si>
  <si>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</si>
  <si>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</si>
  <si>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01.01.2016</t>
  </si>
  <si>
    <t>Булстат:</t>
  </si>
  <si>
    <t>115007069</t>
  </si>
  <si>
    <t>Крайна дата:</t>
  </si>
  <si>
    <t>ToDate</t>
  </si>
  <si>
    <t>30.06.2016</t>
  </si>
  <si>
    <t>ИНДДС</t>
  </si>
  <si>
    <t>BG115007069</t>
  </si>
  <si>
    <t>Брой справки:</t>
  </si>
  <si>
    <t>CountReports</t>
  </si>
  <si>
    <t>Съставител:</t>
  </si>
  <si>
    <t>Цветанка Сотирова</t>
  </si>
  <si>
    <t>Дата на извеждане:</t>
  </si>
  <si>
    <t>DateReport</t>
  </si>
  <si>
    <t>Ръководител:</t>
  </si>
  <si>
    <t>Владимир Щърбанов</t>
  </si>
  <si>
    <t>Настройка сметкоплан:</t>
  </si>
  <si>
    <t>Заверил:</t>
  </si>
  <si>
    <t/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</si>
  <si>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</si>
  <si>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</si>
  <si>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19.07.2016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</si>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</sst>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37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37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37" fontId="30" fillId="0" borderId="0" xfId="0" applyNumberFormat="1" applyFont="1" applyFill="1" applyAlignment="1" applyProtection="1">
      <alignment vertical="center"/>
    </xf>
    <xf numFmtId="37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37" fontId="18" fillId="34" borderId="16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37" fontId="18" fillId="34" borderId="18" xfId="0" applyNumberFormat="1" applyFont="1" applyFill="1" applyBorder="1" applyAlignment="1" applyProtection="1">
      <alignment horizontal="center" vertical="center"/>
    </xf>
    <xf numFmtId="37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37" fontId="18" fillId="0" borderId="18" xfId="0" applyNumberFormat="1" applyFont="1" applyFill="1" applyBorder="1" applyAlignment="1" applyProtection="1">
      <alignment horizontal="right" vertical="center"/>
    </xf>
    <xf numFmtId="37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37" fontId="18" fillId="0" borderId="22" xfId="0" applyNumberFormat="1" applyFont="1" applyFill="1" applyBorder="1" applyAlignment="1" applyProtection="1">
      <alignment horizontal="right" vertical="center"/>
    </xf>
    <xf numFmtId="37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37" fontId="18" fillId="0" borderId="23" xfId="0" applyNumberFormat="1" applyFont="1" applyFill="1" applyBorder="1" applyAlignment="1" applyProtection="1">
      <alignment horizontal="right" vertical="center"/>
    </xf>
    <xf numFmtId="37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37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4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37" fontId="18" fillId="0" borderId="30" xfId="0" applyNumberFormat="1" applyFont="1" applyFill="1" applyBorder="1" applyAlignment="1" applyProtection="1">
      <alignment horizontal="right" vertical="center"/>
    </xf>
    <xf numFmtId="37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37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Alignment="1" applyProtection="1">
      <alignment horizontal="right" vertical="center"/>
    </xf>
    <xf numFmtId="37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37" fontId="29" fillId="34" borderId="33" xfId="0" applyNumberFormat="1" applyFont="1" applyFill="1" applyBorder="1" applyAlignment="1" applyProtection="1">
      <alignment horizontal="right" vertical="center"/>
    </xf>
    <xf numFmtId="37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37" fontId="18" fillId="35" borderId="16" xfId="0" applyNumberFormat="1" applyFont="1" applyFill="1" applyBorder="1" applyAlignment="1" applyProtection="1">
      <alignment horizontal="right" vertical="center"/>
    </xf>
    <xf numFmtId="37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37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37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37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37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37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37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37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37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37" fontId="18" fillId="36" borderId="20" xfId="0" applyNumberFormat="1" applyFont="1" applyFill="1" applyBorder="1" applyAlignment="1" applyProtection="1">
      <alignment horizontal="right" vertical="center"/>
    </xf>
    <xf numFmtId="37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37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37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37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37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37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37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37" fontId="18" fillId="34" borderId="12" xfId="0" applyNumberFormat="1" applyFont="1" applyFill="1" applyBorder="1" applyAlignment="1" applyProtection="1">
      <alignment vertical="center"/>
    </xf>
    <xf numFmtId="37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37" fontId="18" fillId="35" borderId="17" xfId="0" applyNumberFormat="1" applyFont="1" applyFill="1" applyBorder="1" applyAlignment="1" applyProtection="1">
      <alignment horizontal="right" vertical="center"/>
    </xf>
    <xf numFmtId="37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37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37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Continuous" vertical="center"/>
    </xf>
    <xf numFmtId="37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" vertical="center"/>
    </xf>
    <xf numFmtId="37" fontId="18" fillId="34" borderId="14" xfId="0" applyNumberFormat="1" applyFont="1" applyFill="1" applyBorder="1" applyAlignment="1" applyProtection="1">
      <alignment horizontal="center" vertical="center"/>
    </xf>
    <xf numFmtId="37" fontId="18" fillId="34" borderId="0" xfId="0" applyNumberFormat="1" applyFont="1" applyFill="1" applyAlignment="1" applyProtection="1">
      <alignment horizontal="center" vertical="center"/>
    </xf>
    <xf numFmtId="37" fontId="18" fillId="34" borderId="15" xfId="0" applyNumberFormat="1" applyFont="1" applyFill="1" applyBorder="1" applyAlignment="1" applyProtection="1">
      <alignment horizontal="center" vertical="center"/>
    </xf>
    <xf numFmtId="37" fontId="18" fillId="34" borderId="44" xfId="0" applyNumberFormat="1" applyFont="1" applyFill="1" applyBorder="1" applyAlignment="1" applyProtection="1">
      <alignment horizontal="center" vertical="center"/>
    </xf>
    <xf numFmtId="37" fontId="18" fillId="34" borderId="28" xfId="0" applyNumberFormat="1" applyFont="1" applyFill="1" applyBorder="1" applyAlignment="1" applyProtection="1">
      <alignment horizontal="center" vertical="center"/>
    </xf>
    <xf numFmtId="37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37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37" fontId="29" fillId="34" borderId="20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37" fontId="29" fillId="0" borderId="28" xfId="0" applyNumberFormat="1" applyFont="1" applyFill="1" applyBorder="1" applyAlignment="1" applyProtection="1">
      <alignment vertical="center"/>
    </xf>
    <xf numFmtId="37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37" fontId="29" fillId="0" borderId="14" xfId="0" applyNumberFormat="1" applyFont="1" applyFill="1" applyBorder="1" applyAlignment="1" applyProtection="1">
      <alignment vertical="center"/>
    </xf>
    <xf numFmtId="37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37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37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37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37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37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37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37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37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37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D5" sqref="D5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42573.640137615737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28</v>
      </c>
      <c r="E11" s="5"/>
    </row>
    <row r="12" spans="2:11" ht="25.5" customHeight="1" x14ac:dyDescent="0.2">
      <c r="B12" s="2"/>
      <c r="C12" s="13" t="s">
        <v>29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30</v>
      </c>
      <c r="D13" s="14" t="s">
        <v>31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tabSelected="1" showOutlineSymbols="0" topLeftCell="A35" workbookViewId="0">
      <selection activeCell="H70" sqref="H70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32</v>
      </c>
    </row>
    <row r="2" spans="1:243" s="19" customFormat="1" ht="18.75" customHeight="1" x14ac:dyDescent="0.2">
      <c r="A2" s="17"/>
      <c r="B2" s="17"/>
      <c r="C2" s="20" t="s">
        <v>33</v>
      </c>
      <c r="D2" s="21"/>
      <c r="E2" s="21"/>
      <c r="F2" s="22"/>
      <c r="G2" s="21"/>
      <c r="H2" s="21"/>
      <c r="I2" s="17"/>
      <c r="J2" s="17"/>
      <c r="K2" s="17"/>
      <c r="L2" s="23" t="s">
        <v>34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35</v>
      </c>
    </row>
    <row r="4" spans="1:243" ht="12" customHeight="1" x14ac:dyDescent="0.2">
      <c r="C4" s="22" t="str">
        <f>L3&amp;" "&amp;TEXT(FromDate,"dd.mm.yyyy")&amp;" - "&amp;TEXT(ToDate,"dd.mm.yyyy")</f>
        <v>за периода 01.01.2016 - 30.06.2016</v>
      </c>
      <c r="D4" s="21"/>
      <c r="E4" s="21"/>
      <c r="F4" s="22"/>
      <c r="G4" s="21"/>
      <c r="H4" s="21"/>
    </row>
    <row r="5" spans="1:243" ht="12" customHeight="1" x14ac:dyDescent="0.2">
      <c r="C5" s="24" t="s">
        <v>36</v>
      </c>
      <c r="D5" s="25" t="s">
        <v>28</v>
      </c>
      <c r="H5" s="26" t="s">
        <v>37</v>
      </c>
      <c r="J5" s="23" t="s">
        <v>38</v>
      </c>
      <c r="K5" s="23" t="s">
        <v>39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40</v>
      </c>
      <c r="L6" s="23"/>
    </row>
    <row r="7" spans="1:243" s="27" customFormat="1" ht="12" customHeight="1" x14ac:dyDescent="0.2">
      <c r="C7" s="32" t="s">
        <v>41</v>
      </c>
      <c r="D7" s="33" t="s">
        <v>42</v>
      </c>
      <c r="E7" s="34" t="s">
        <v>43</v>
      </c>
      <c r="F7" s="32" t="s">
        <v>41</v>
      </c>
      <c r="G7" s="33" t="s">
        <v>42</v>
      </c>
      <c r="H7" s="33" t="s">
        <v>43</v>
      </c>
      <c r="J7" s="23"/>
      <c r="K7" s="23" t="s">
        <v>44</v>
      </c>
      <c r="L7" s="23" t="s">
        <v>45</v>
      </c>
    </row>
    <row r="8" spans="1:243" s="27" customFormat="1" ht="12" customHeight="1" x14ac:dyDescent="0.2">
      <c r="C8" s="35"/>
      <c r="D8" s="36" t="s">
        <v>46</v>
      </c>
      <c r="E8" s="37" t="s">
        <v>46</v>
      </c>
      <c r="F8" s="35"/>
      <c r="G8" s="36" t="s">
        <v>46</v>
      </c>
      <c r="H8" s="36" t="s">
        <v>46</v>
      </c>
      <c r="J8" s="23"/>
      <c r="K8" s="23"/>
      <c r="L8" s="23"/>
    </row>
    <row r="9" spans="1:243" ht="12" customHeight="1" x14ac:dyDescent="0.2">
      <c r="C9" s="38" t="s">
        <v>47</v>
      </c>
      <c r="D9" s="39">
        <v>0</v>
      </c>
      <c r="E9" s="39">
        <v>0</v>
      </c>
      <c r="F9" s="40" t="s">
        <v>48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49</v>
      </c>
      <c r="D10" s="42">
        <v>0</v>
      </c>
      <c r="E10" s="42">
        <v>0</v>
      </c>
      <c r="F10" s="43" t="s">
        <v>50</v>
      </c>
      <c r="G10" s="44">
        <v>1104</v>
      </c>
      <c r="H10" s="44">
        <v>1104</v>
      </c>
    </row>
    <row r="11" spans="1:243" ht="12" customHeight="1" x14ac:dyDescent="0.2">
      <c r="C11" s="45" t="s">
        <v>51</v>
      </c>
      <c r="D11" s="46">
        <v>0</v>
      </c>
      <c r="E11" s="47">
        <v>0</v>
      </c>
      <c r="F11" s="48" t="s">
        <v>52</v>
      </c>
      <c r="G11" s="49">
        <v>0</v>
      </c>
      <c r="H11" s="50">
        <v>0</v>
      </c>
    </row>
    <row r="12" spans="1:243" ht="12" customHeight="1" x14ac:dyDescent="0.2">
      <c r="C12" s="51" t="s">
        <v>53</v>
      </c>
      <c r="D12" s="52">
        <v>0</v>
      </c>
      <c r="E12" s="52">
        <v>0</v>
      </c>
      <c r="F12" s="53" t="s">
        <v>54</v>
      </c>
      <c r="G12" s="54">
        <v>205</v>
      </c>
      <c r="H12" s="54">
        <v>205</v>
      </c>
    </row>
    <row r="13" spans="1:243" ht="38.25" customHeight="1" x14ac:dyDescent="0.2">
      <c r="C13" s="55" t="s">
        <v>55</v>
      </c>
      <c r="D13" s="56">
        <v>14775</v>
      </c>
      <c r="E13" s="56">
        <v>15292</v>
      </c>
      <c r="F13" s="53" t="s">
        <v>56</v>
      </c>
      <c r="G13" s="44">
        <v>0</v>
      </c>
      <c r="H13" s="44">
        <v>0</v>
      </c>
    </row>
    <row r="14" spans="1:243" ht="12" customHeight="1" x14ac:dyDescent="0.2">
      <c r="C14" s="57" t="s">
        <v>57</v>
      </c>
      <c r="D14" s="52">
        <v>0</v>
      </c>
      <c r="E14" s="52">
        <v>0</v>
      </c>
      <c r="F14" s="58" t="s">
        <v>58</v>
      </c>
      <c r="G14" s="44">
        <v>594</v>
      </c>
      <c r="H14" s="44">
        <v>594</v>
      </c>
    </row>
    <row r="15" spans="1:243" ht="29.25" customHeight="1" x14ac:dyDescent="0.2">
      <c r="C15" s="59" t="s">
        <v>59</v>
      </c>
      <c r="D15" s="60">
        <v>0</v>
      </c>
      <c r="E15" s="61">
        <v>0</v>
      </c>
      <c r="F15" s="62" t="s">
        <v>60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61</v>
      </c>
      <c r="G16" s="44">
        <v>0</v>
      </c>
      <c r="H16" s="44">
        <v>0</v>
      </c>
    </row>
    <row r="17" spans="1:243" ht="12" customHeight="1" x14ac:dyDescent="0.2">
      <c r="C17" s="67" t="s">
        <v>62</v>
      </c>
      <c r="D17" s="68">
        <v>14775</v>
      </c>
      <c r="E17" s="69">
        <v>15292</v>
      </c>
      <c r="F17" s="70" t="s">
        <v>63</v>
      </c>
      <c r="G17" s="71">
        <v>25097</v>
      </c>
      <c r="H17" s="47">
        <v>25097</v>
      </c>
      <c r="M17" s="23" t="s">
        <v>64</v>
      </c>
    </row>
    <row r="18" spans="1:243" ht="12" customHeight="1" x14ac:dyDescent="0.2">
      <c r="C18" s="38" t="s">
        <v>65</v>
      </c>
      <c r="D18" s="72">
        <v>0</v>
      </c>
      <c r="E18" s="60">
        <v>0</v>
      </c>
      <c r="F18" s="73" t="s">
        <v>66</v>
      </c>
      <c r="G18" s="74">
        <v>25691</v>
      </c>
      <c r="H18" s="74">
        <v>25691</v>
      </c>
    </row>
    <row r="19" spans="1:243" ht="23.25" customHeight="1" x14ac:dyDescent="0.2">
      <c r="C19" s="75" t="s">
        <v>67</v>
      </c>
      <c r="D19" s="50">
        <v>750</v>
      </c>
      <c r="E19" s="46">
        <v>751</v>
      </c>
      <c r="F19" s="76" t="s">
        <v>68</v>
      </c>
      <c r="G19" s="41">
        <v>0</v>
      </c>
      <c r="H19" s="41">
        <v>0</v>
      </c>
    </row>
    <row r="20" spans="1:243" ht="12" customHeight="1" x14ac:dyDescent="0.2">
      <c r="C20" s="75" t="s">
        <v>69</v>
      </c>
      <c r="D20" s="65">
        <v>309</v>
      </c>
      <c r="E20" s="44">
        <v>309</v>
      </c>
      <c r="F20" s="17" t="s">
        <v>70</v>
      </c>
      <c r="G20" s="44">
        <v>0</v>
      </c>
      <c r="H20" s="44">
        <v>0</v>
      </c>
    </row>
    <row r="21" spans="1:243" ht="12" customHeight="1" x14ac:dyDescent="0.2">
      <c r="C21" s="77" t="s">
        <v>71</v>
      </c>
      <c r="D21" s="50">
        <v>441</v>
      </c>
      <c r="E21" s="78">
        <v>442</v>
      </c>
      <c r="F21" s="79" t="s">
        <v>72</v>
      </c>
      <c r="G21" s="44">
        <v>-6671</v>
      </c>
      <c r="H21" s="44">
        <v>-5698</v>
      </c>
    </row>
    <row r="22" spans="1:243" ht="34.5" customHeight="1" x14ac:dyDescent="0.2">
      <c r="C22" s="59" t="s">
        <v>73</v>
      </c>
      <c r="D22" s="80">
        <v>1365</v>
      </c>
      <c r="E22" s="44">
        <v>1536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74</v>
      </c>
      <c r="D23" s="50">
        <v>441</v>
      </c>
      <c r="E23" s="60">
        <v>506</v>
      </c>
      <c r="F23" s="73" t="s">
        <v>75</v>
      </c>
      <c r="G23" s="74">
        <v>-6671</v>
      </c>
      <c r="H23" s="74">
        <v>-5698</v>
      </c>
    </row>
    <row r="24" spans="1:243" ht="34.5" customHeight="1" x14ac:dyDescent="0.2">
      <c r="C24" s="59" t="s">
        <v>76</v>
      </c>
      <c r="D24" s="50">
        <v>40</v>
      </c>
      <c r="E24" s="50">
        <v>40</v>
      </c>
      <c r="F24" s="82" t="s">
        <v>77</v>
      </c>
      <c r="G24" s="41">
        <v>-147</v>
      </c>
      <c r="H24" s="41">
        <v>-330</v>
      </c>
    </row>
    <row r="25" spans="1:243" ht="12" customHeight="1" x14ac:dyDescent="0.2">
      <c r="C25" s="67" t="s">
        <v>78</v>
      </c>
      <c r="D25" s="68">
        <v>2596</v>
      </c>
      <c r="E25" s="83">
        <v>2833</v>
      </c>
      <c r="F25" s="73" t="s">
        <v>79</v>
      </c>
      <c r="G25" s="74">
        <v>20182</v>
      </c>
      <c r="H25" s="74">
        <v>20972</v>
      </c>
    </row>
    <row r="26" spans="1:243" ht="12" customHeight="1" x14ac:dyDescent="0.2">
      <c r="C26" s="38" t="s">
        <v>80</v>
      </c>
      <c r="D26" s="72">
        <v>0</v>
      </c>
      <c r="E26" s="72">
        <v>0</v>
      </c>
      <c r="F26" s="82" t="s">
        <v>81</v>
      </c>
      <c r="G26" s="41">
        <v>0</v>
      </c>
      <c r="H26" s="41">
        <v>0</v>
      </c>
    </row>
    <row r="27" spans="1:243" ht="34.5" customHeight="1" x14ac:dyDescent="0.2">
      <c r="C27" s="75" t="s">
        <v>82</v>
      </c>
      <c r="D27" s="50">
        <v>0</v>
      </c>
      <c r="E27" s="80">
        <v>0</v>
      </c>
      <c r="F27" s="55" t="s">
        <v>83</v>
      </c>
      <c r="G27" s="44">
        <v>15</v>
      </c>
      <c r="H27" s="44">
        <v>29</v>
      </c>
    </row>
    <row r="28" spans="1:243" s="84" customFormat="1" ht="28.5" customHeight="1" x14ac:dyDescent="0.2">
      <c r="A28" s="85"/>
      <c r="B28" s="85"/>
      <c r="C28" s="86" t="s">
        <v>84</v>
      </c>
      <c r="D28" s="87">
        <v>0</v>
      </c>
      <c r="E28" s="87">
        <v>0</v>
      </c>
      <c r="F28" s="88" t="s">
        <v>85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86</v>
      </c>
      <c r="D29" s="50">
        <v>142</v>
      </c>
      <c r="E29" s="50">
        <v>142</v>
      </c>
      <c r="F29" s="91" t="s">
        <v>87</v>
      </c>
      <c r="G29" s="44">
        <v>0</v>
      </c>
      <c r="H29" s="44">
        <v>0</v>
      </c>
    </row>
    <row r="30" spans="1:243" ht="25.5" customHeight="1" x14ac:dyDescent="0.2">
      <c r="C30" s="59" t="s">
        <v>88</v>
      </c>
      <c r="D30" s="50">
        <v>0</v>
      </c>
      <c r="E30" s="50">
        <v>0</v>
      </c>
      <c r="F30" s="91" t="s">
        <v>89</v>
      </c>
      <c r="G30" s="44">
        <v>0</v>
      </c>
      <c r="H30" s="44">
        <v>0</v>
      </c>
    </row>
    <row r="31" spans="1:243" ht="12" customHeight="1" x14ac:dyDescent="0.2">
      <c r="C31" s="92" t="s">
        <v>90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91</v>
      </c>
      <c r="D32" s="50">
        <v>0</v>
      </c>
      <c r="E32" s="80">
        <v>0</v>
      </c>
      <c r="F32" s="73" t="s">
        <v>92</v>
      </c>
      <c r="G32" s="94">
        <v>15</v>
      </c>
      <c r="H32" s="94">
        <v>29</v>
      </c>
    </row>
    <row r="33" spans="3:9" ht="12" customHeight="1" x14ac:dyDescent="0.2">
      <c r="C33" s="75" t="s">
        <v>93</v>
      </c>
      <c r="D33" s="50">
        <v>0</v>
      </c>
      <c r="E33" s="50">
        <v>0</v>
      </c>
      <c r="F33" s="95" t="s">
        <v>94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95</v>
      </c>
      <c r="G34" s="42">
        <v>0</v>
      </c>
      <c r="H34" s="42">
        <v>0</v>
      </c>
    </row>
    <row r="35" spans="3:9" ht="12" customHeight="1" x14ac:dyDescent="0.2">
      <c r="C35" s="67" t="s">
        <v>96</v>
      </c>
      <c r="D35" s="68">
        <v>142</v>
      </c>
      <c r="E35" s="69">
        <v>142</v>
      </c>
      <c r="F35" s="97" t="s">
        <v>97</v>
      </c>
      <c r="G35" s="44">
        <v>0</v>
      </c>
      <c r="H35" s="44">
        <v>0</v>
      </c>
    </row>
    <row r="36" spans="3:9" ht="12" customHeight="1" x14ac:dyDescent="0.2">
      <c r="C36" s="38" t="s">
        <v>98</v>
      </c>
      <c r="D36" s="72">
        <v>437</v>
      </c>
      <c r="E36" s="72">
        <v>423</v>
      </c>
      <c r="F36" s="98" t="s">
        <v>99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100</v>
      </c>
      <c r="G37" s="42">
        <v>0</v>
      </c>
      <c r="H37" s="42">
        <v>0</v>
      </c>
    </row>
    <row r="38" spans="3:9" ht="12" customHeight="1" x14ac:dyDescent="0.2">
      <c r="C38" s="67" t="s">
        <v>101</v>
      </c>
      <c r="D38" s="68">
        <v>17950</v>
      </c>
      <c r="E38" s="100">
        <v>18690</v>
      </c>
      <c r="F38" s="101" t="s">
        <v>97</v>
      </c>
      <c r="G38" s="44">
        <v>0</v>
      </c>
      <c r="H38" s="44">
        <v>0</v>
      </c>
    </row>
    <row r="39" spans="3:9" ht="12" customHeight="1" x14ac:dyDescent="0.2">
      <c r="C39" s="102" t="s">
        <v>102</v>
      </c>
      <c r="D39" s="103">
        <v>0</v>
      </c>
      <c r="E39" s="103">
        <v>0</v>
      </c>
      <c r="F39" s="104" t="s">
        <v>99</v>
      </c>
      <c r="G39" s="44">
        <v>0</v>
      </c>
      <c r="H39" s="44">
        <v>0</v>
      </c>
    </row>
    <row r="40" spans="3:9" ht="12" customHeight="1" x14ac:dyDescent="0.2">
      <c r="C40" s="105" t="s">
        <v>103</v>
      </c>
      <c r="D40" s="41">
        <v>0</v>
      </c>
      <c r="E40" s="41">
        <v>0</v>
      </c>
      <c r="F40" s="91" t="s">
        <v>104</v>
      </c>
      <c r="G40" s="42">
        <v>15</v>
      </c>
      <c r="H40" s="42">
        <v>29</v>
      </c>
    </row>
    <row r="41" spans="3:9" ht="12" customHeight="1" x14ac:dyDescent="0.2">
      <c r="C41" s="106" t="s">
        <v>105</v>
      </c>
      <c r="D41" s="44">
        <v>162</v>
      </c>
      <c r="E41" s="44">
        <v>185</v>
      </c>
      <c r="F41" s="98" t="s">
        <v>97</v>
      </c>
      <c r="G41" s="44">
        <v>15</v>
      </c>
      <c r="H41" s="44">
        <v>29</v>
      </c>
    </row>
    <row r="42" spans="3:9" ht="12" customHeight="1" x14ac:dyDescent="0.2">
      <c r="C42" s="106" t="s">
        <v>106</v>
      </c>
      <c r="D42" s="44">
        <v>0</v>
      </c>
      <c r="E42" s="44">
        <v>0</v>
      </c>
      <c r="F42" s="104" t="s">
        <v>99</v>
      </c>
      <c r="G42" s="44">
        <v>0</v>
      </c>
      <c r="H42" s="44">
        <v>0</v>
      </c>
    </row>
    <row r="43" spans="3:9" ht="12" customHeight="1" x14ac:dyDescent="0.2">
      <c r="C43" s="106" t="s">
        <v>107</v>
      </c>
      <c r="D43" s="44">
        <v>831</v>
      </c>
      <c r="E43" s="44">
        <v>819</v>
      </c>
      <c r="F43" s="91" t="s">
        <v>108</v>
      </c>
      <c r="G43" s="42">
        <v>46</v>
      </c>
      <c r="H43" s="42">
        <v>356</v>
      </c>
    </row>
    <row r="44" spans="3:9" ht="12" customHeight="1" x14ac:dyDescent="0.2">
      <c r="C44" s="106" t="s">
        <v>109</v>
      </c>
      <c r="D44" s="44">
        <v>0</v>
      </c>
      <c r="E44" s="44">
        <v>0</v>
      </c>
      <c r="F44" s="98" t="s">
        <v>97</v>
      </c>
      <c r="G44" s="44">
        <v>46</v>
      </c>
      <c r="H44" s="44">
        <v>356</v>
      </c>
    </row>
    <row r="45" spans="3:9" ht="12" customHeight="1" x14ac:dyDescent="0.2">
      <c r="C45" s="106" t="s">
        <v>110</v>
      </c>
      <c r="D45" s="44">
        <v>831</v>
      </c>
      <c r="E45" s="44">
        <v>819</v>
      </c>
      <c r="F45" s="104" t="s">
        <v>99</v>
      </c>
      <c r="G45" s="44">
        <v>0</v>
      </c>
      <c r="H45" s="44">
        <v>0</v>
      </c>
    </row>
    <row r="46" spans="3:9" ht="12" customHeight="1" x14ac:dyDescent="0.2">
      <c r="C46" s="106" t="s">
        <v>111</v>
      </c>
      <c r="D46" s="44">
        <v>0</v>
      </c>
      <c r="E46" s="44">
        <v>0</v>
      </c>
      <c r="F46" s="91" t="s">
        <v>112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97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113</v>
      </c>
      <c r="D48" s="68">
        <v>993</v>
      </c>
      <c r="E48" s="100">
        <v>1004</v>
      </c>
      <c r="F48" s="109" t="s">
        <v>99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114</v>
      </c>
      <c r="D49" s="41">
        <v>0</v>
      </c>
      <c r="E49" s="110">
        <v>0</v>
      </c>
      <c r="F49" s="55" t="s">
        <v>115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116</v>
      </c>
      <c r="D50" s="44">
        <v>1221</v>
      </c>
      <c r="E50" s="44">
        <v>2130</v>
      </c>
      <c r="F50" s="111" t="s">
        <v>97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117</v>
      </c>
      <c r="D51" s="44">
        <v>0</v>
      </c>
      <c r="E51" s="44">
        <v>0</v>
      </c>
      <c r="F51" s="98" t="s">
        <v>99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118</v>
      </c>
      <c r="D52" s="44">
        <v>0</v>
      </c>
      <c r="E52" s="44">
        <v>0</v>
      </c>
      <c r="F52" s="55" t="s">
        <v>119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117</v>
      </c>
      <c r="D53" s="44">
        <v>0</v>
      </c>
      <c r="E53" s="44">
        <v>0</v>
      </c>
      <c r="F53" s="111" t="s">
        <v>97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120</v>
      </c>
      <c r="D54" s="112">
        <v>0</v>
      </c>
      <c r="E54" s="44">
        <v>0</v>
      </c>
      <c r="F54" s="104" t="s">
        <v>99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117</v>
      </c>
      <c r="D55" s="44">
        <v>0</v>
      </c>
      <c r="E55" s="44">
        <v>0</v>
      </c>
      <c r="F55" s="91" t="s">
        <v>121</v>
      </c>
      <c r="G55" s="42">
        <v>489</v>
      </c>
      <c r="H55" s="42">
        <v>589</v>
      </c>
      <c r="I55" s="107"/>
    </row>
    <row r="56" spans="3:9" ht="12" customHeight="1" x14ac:dyDescent="0.2">
      <c r="C56" s="106" t="s">
        <v>122</v>
      </c>
      <c r="D56" s="44">
        <v>175</v>
      </c>
      <c r="E56" s="44">
        <v>86</v>
      </c>
      <c r="F56" s="98" t="s">
        <v>97</v>
      </c>
      <c r="G56" s="44">
        <v>489</v>
      </c>
      <c r="H56" s="44">
        <v>589</v>
      </c>
      <c r="I56" s="107"/>
    </row>
    <row r="57" spans="3:9" ht="12" customHeight="1" x14ac:dyDescent="0.2">
      <c r="C57" s="106" t="s">
        <v>117</v>
      </c>
      <c r="D57" s="44">
        <v>0</v>
      </c>
      <c r="E57" s="44">
        <v>0</v>
      </c>
      <c r="F57" s="104" t="s">
        <v>99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123</v>
      </c>
      <c r="G58" s="42">
        <v>69</v>
      </c>
      <c r="H58" s="42">
        <v>92</v>
      </c>
      <c r="I58" s="107"/>
    </row>
    <row r="59" spans="3:9" ht="12" customHeight="1" x14ac:dyDescent="0.2">
      <c r="C59" s="67" t="s">
        <v>124</v>
      </c>
      <c r="D59" s="74">
        <v>1396</v>
      </c>
      <c r="E59" s="74">
        <v>2216</v>
      </c>
      <c r="F59" s="109" t="s">
        <v>97</v>
      </c>
      <c r="G59" s="44">
        <v>69</v>
      </c>
      <c r="H59" s="44">
        <v>92</v>
      </c>
      <c r="I59" s="107"/>
    </row>
    <row r="60" spans="3:9" ht="12" customHeight="1" x14ac:dyDescent="0.2">
      <c r="C60" s="102" t="s">
        <v>125</v>
      </c>
      <c r="D60" s="103">
        <v>0</v>
      </c>
      <c r="E60" s="103">
        <v>0</v>
      </c>
      <c r="F60" s="104" t="s">
        <v>99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82</v>
      </c>
      <c r="D61" s="63">
        <v>0</v>
      </c>
      <c r="E61" s="63">
        <v>0</v>
      </c>
      <c r="F61" s="91" t="s">
        <v>126</v>
      </c>
      <c r="G61" s="42">
        <v>37</v>
      </c>
      <c r="H61" s="42">
        <v>373</v>
      </c>
      <c r="I61" s="107"/>
    </row>
    <row r="62" spans="3:9" ht="12" customHeight="1" x14ac:dyDescent="0.2">
      <c r="C62" s="114" t="s">
        <v>127</v>
      </c>
      <c r="D62" s="63">
        <v>0</v>
      </c>
      <c r="E62" s="63">
        <v>0</v>
      </c>
      <c r="F62" s="98" t="s">
        <v>97</v>
      </c>
      <c r="G62" s="44">
        <v>37</v>
      </c>
      <c r="H62" s="44">
        <v>373</v>
      </c>
      <c r="I62" s="107"/>
    </row>
    <row r="63" spans="3:9" ht="12" customHeight="1" x14ac:dyDescent="0.2">
      <c r="C63" s="115" t="s">
        <v>128</v>
      </c>
      <c r="D63" s="71">
        <v>0</v>
      </c>
      <c r="E63" s="71">
        <v>0</v>
      </c>
      <c r="F63" s="104" t="s">
        <v>99</v>
      </c>
      <c r="G63" s="44">
        <v>0</v>
      </c>
      <c r="H63" s="44">
        <v>0</v>
      </c>
      <c r="I63" s="107"/>
    </row>
    <row r="64" spans="3:9" ht="12" customHeight="1" x14ac:dyDescent="0.2">
      <c r="C64" s="67" t="s">
        <v>96</v>
      </c>
      <c r="D64" s="74">
        <v>0</v>
      </c>
      <c r="E64" s="74">
        <v>0</v>
      </c>
      <c r="F64" s="116" t="s">
        <v>129</v>
      </c>
      <c r="G64" s="42">
        <v>382</v>
      </c>
      <c r="H64" s="42">
        <v>124</v>
      </c>
      <c r="I64" s="107"/>
    </row>
    <row r="65" spans="1:243" ht="12" customHeight="1" x14ac:dyDescent="0.2">
      <c r="C65" s="102" t="s">
        <v>130</v>
      </c>
      <c r="D65" s="117">
        <v>0</v>
      </c>
      <c r="E65" s="103">
        <v>0</v>
      </c>
      <c r="F65" s="98" t="s">
        <v>97</v>
      </c>
      <c r="G65" s="44">
        <v>382</v>
      </c>
      <c r="H65" s="44">
        <v>124</v>
      </c>
      <c r="I65" s="107"/>
    </row>
    <row r="66" spans="1:243" ht="12" customHeight="1" x14ac:dyDescent="0.2">
      <c r="C66" s="118" t="s">
        <v>131</v>
      </c>
      <c r="D66" s="119">
        <v>9</v>
      </c>
      <c r="E66" s="63">
        <v>8</v>
      </c>
      <c r="F66" s="104" t="s">
        <v>99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132</v>
      </c>
      <c r="D67" s="121">
        <v>413</v>
      </c>
      <c r="E67" s="71">
        <v>81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133</v>
      </c>
      <c r="D68" s="74">
        <v>422</v>
      </c>
      <c r="E68" s="74">
        <v>89</v>
      </c>
      <c r="F68" s="73" t="s">
        <v>134</v>
      </c>
      <c r="G68" s="74">
        <v>550</v>
      </c>
      <c r="H68" s="74">
        <v>974</v>
      </c>
      <c r="I68" s="107"/>
    </row>
    <row r="69" spans="1:243" ht="12" customHeight="1" x14ac:dyDescent="0.2">
      <c r="C69" s="67" t="s">
        <v>135</v>
      </c>
      <c r="D69" s="74">
        <v>2811</v>
      </c>
      <c r="E69" s="74">
        <v>3309</v>
      </c>
      <c r="F69" s="123" t="s">
        <v>97</v>
      </c>
      <c r="G69" s="124">
        <v>550</v>
      </c>
      <c r="H69" s="124">
        <v>974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99</v>
      </c>
      <c r="G70" s="94">
        <v>0</v>
      </c>
      <c r="H70" s="94">
        <v>0</v>
      </c>
    </row>
    <row r="71" spans="1:243" ht="45.75" customHeight="1" x14ac:dyDescent="0.2">
      <c r="C71" s="128" t="s">
        <v>136</v>
      </c>
      <c r="D71" s="42">
        <v>7</v>
      </c>
      <c r="E71" s="42">
        <v>2</v>
      </c>
      <c r="F71" s="76" t="s">
        <v>137</v>
      </c>
      <c r="G71" s="39">
        <v>21</v>
      </c>
      <c r="H71" s="39">
        <v>26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138</v>
      </c>
      <c r="G72" s="44">
        <v>21</v>
      </c>
      <c r="H72" s="44">
        <v>21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139</v>
      </c>
      <c r="G73" s="44">
        <v>0</v>
      </c>
      <c r="H73" s="44">
        <v>5</v>
      </c>
    </row>
    <row r="74" spans="1:243" ht="12" customHeight="1" x14ac:dyDescent="0.2">
      <c r="C74" s="129" t="s">
        <v>140</v>
      </c>
      <c r="D74" s="130">
        <v>20768</v>
      </c>
      <c r="E74" s="130">
        <v>22001</v>
      </c>
      <c r="F74" s="131" t="s">
        <v>141</v>
      </c>
      <c r="G74" s="74">
        <v>20768</v>
      </c>
      <c r="H74" s="74">
        <v>22001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22.07.2016</v>
      </c>
      <c r="D77" s="18"/>
      <c r="E77" s="18"/>
      <c r="F77" s="17" t="str">
        <f>"Ръководител : "&amp;FirmaUpravitel</f>
        <v>Ръководител : Владимир Щърбанов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>Съставител: Цветанка Сотирова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36</v>
      </c>
      <c r="D84" s="18" t="s">
        <v>28</v>
      </c>
      <c r="H84" s="26" t="s">
        <v>37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41</v>
      </c>
      <c r="D86" s="143" t="s">
        <v>42</v>
      </c>
      <c r="E86" s="34" t="s">
        <v>43</v>
      </c>
      <c r="F86" s="142" t="s">
        <v>41</v>
      </c>
      <c r="G86" s="144" t="s">
        <v>42</v>
      </c>
      <c r="H86" s="33" t="s">
        <v>43</v>
      </c>
    </row>
    <row r="87" spans="3:8" ht="12" hidden="1" customHeight="1" x14ac:dyDescent="0.2">
      <c r="C87" s="142"/>
      <c r="D87" s="145" t="s">
        <v>46</v>
      </c>
      <c r="E87" s="146" t="s">
        <v>46</v>
      </c>
      <c r="F87" s="142"/>
      <c r="G87" s="147" t="s">
        <v>46</v>
      </c>
      <c r="H87" s="148" t="s">
        <v>46</v>
      </c>
    </row>
    <row r="88" spans="3:8" ht="12" hidden="1" customHeight="1" x14ac:dyDescent="0.2">
      <c r="C88" s="43" t="s">
        <v>47</v>
      </c>
      <c r="D88" s="149">
        <f>D9</f>
        <v>0</v>
      </c>
      <c r="E88" s="149">
        <f>E9</f>
        <v>0</v>
      </c>
      <c r="F88" s="43" t="s">
        <v>48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49</v>
      </c>
      <c r="D89" s="149">
        <f>D10</f>
        <v>0</v>
      </c>
      <c r="E89" s="149">
        <f>E10</f>
        <v>0</v>
      </c>
      <c r="F89" s="150" t="s">
        <v>50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51</v>
      </c>
      <c r="D90" s="151">
        <f>D17</f>
        <v>14775</v>
      </c>
      <c r="E90" s="151">
        <f>E17</f>
        <v>15292</v>
      </c>
      <c r="F90" s="150" t="s">
        <v>52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65</v>
      </c>
      <c r="D91" s="151">
        <f>D25</f>
        <v>2596</v>
      </c>
      <c r="E91" s="151">
        <f>E25</f>
        <v>2833</v>
      </c>
      <c r="F91" s="150" t="s">
        <v>54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80</v>
      </c>
      <c r="D92" s="151">
        <f>D35</f>
        <v>142</v>
      </c>
      <c r="E92" s="151">
        <f>E35</f>
        <v>142</v>
      </c>
      <c r="F92" s="150" t="s">
        <v>56</v>
      </c>
      <c r="G92" s="151">
        <f>G18</f>
        <v>25691</v>
      </c>
      <c r="H92" s="151">
        <f>H18</f>
        <v>25691</v>
      </c>
    </row>
    <row r="93" spans="3:8" ht="12" hidden="1" customHeight="1" x14ac:dyDescent="0.2">
      <c r="C93" s="152" t="s">
        <v>98</v>
      </c>
      <c r="D93" s="153">
        <f>D36</f>
        <v>437</v>
      </c>
      <c r="E93" s="153">
        <f>E36</f>
        <v>423</v>
      </c>
      <c r="F93" s="152" t="s">
        <v>142</v>
      </c>
      <c r="G93" s="153">
        <f t="shared" ref="G93:H95" si="1">G23</f>
        <v>-6671</v>
      </c>
      <c r="H93" s="153">
        <f t="shared" si="1"/>
        <v>-5698</v>
      </c>
    </row>
    <row r="94" spans="3:8" ht="12" hidden="1" customHeight="1" x14ac:dyDescent="0.2">
      <c r="C94" s="154" t="s">
        <v>101</v>
      </c>
      <c r="D94" s="155">
        <f>D38</f>
        <v>17950</v>
      </c>
      <c r="E94" s="155">
        <f>E38</f>
        <v>18690</v>
      </c>
      <c r="F94" s="152" t="s">
        <v>77</v>
      </c>
      <c r="G94" s="153">
        <f t="shared" si="1"/>
        <v>-147</v>
      </c>
      <c r="H94" s="153">
        <f t="shared" si="1"/>
        <v>-330</v>
      </c>
    </row>
    <row r="95" spans="3:8" ht="12" hidden="1" customHeight="1" x14ac:dyDescent="0.2">
      <c r="C95" s="40" t="s">
        <v>102</v>
      </c>
      <c r="D95" s="156">
        <f>D39</f>
        <v>0</v>
      </c>
      <c r="E95" s="156">
        <f>E39</f>
        <v>0</v>
      </c>
      <c r="F95" s="154" t="s">
        <v>79</v>
      </c>
      <c r="G95" s="155">
        <f t="shared" si="1"/>
        <v>20182</v>
      </c>
      <c r="H95" s="155">
        <f t="shared" si="1"/>
        <v>20972</v>
      </c>
    </row>
    <row r="96" spans="3:8" ht="12" hidden="1" customHeight="1" x14ac:dyDescent="0.2">
      <c r="C96" s="150" t="s">
        <v>103</v>
      </c>
      <c r="D96" s="151">
        <f>D48</f>
        <v>993</v>
      </c>
      <c r="E96" s="151">
        <f>E48</f>
        <v>1004</v>
      </c>
      <c r="F96" s="40" t="s">
        <v>81</v>
      </c>
      <c r="G96" s="156">
        <f>G32</f>
        <v>15</v>
      </c>
      <c r="H96" s="156">
        <f>H32</f>
        <v>29</v>
      </c>
    </row>
    <row r="97" spans="3:8" ht="12" hidden="1" customHeight="1" x14ac:dyDescent="0.2">
      <c r="C97" s="150" t="s">
        <v>114</v>
      </c>
      <c r="D97" s="151">
        <f>D59</f>
        <v>1396</v>
      </c>
      <c r="E97" s="151">
        <f>E59</f>
        <v>2216</v>
      </c>
      <c r="F97" s="43" t="s">
        <v>94</v>
      </c>
      <c r="G97" s="149">
        <f t="shared" ref="G97:H99" si="2">G68</f>
        <v>550</v>
      </c>
      <c r="H97" s="149">
        <f t="shared" si="2"/>
        <v>974</v>
      </c>
    </row>
    <row r="98" spans="3:8" ht="12" hidden="1" customHeight="1" x14ac:dyDescent="0.2">
      <c r="C98" s="150" t="s">
        <v>143</v>
      </c>
      <c r="D98" s="151"/>
      <c r="E98" s="151"/>
      <c r="F98" s="150" t="s">
        <v>97</v>
      </c>
      <c r="G98" s="151">
        <f t="shared" si="2"/>
        <v>550</v>
      </c>
      <c r="H98" s="151">
        <f t="shared" si="2"/>
        <v>974</v>
      </c>
    </row>
    <row r="99" spans="3:8" ht="12" hidden="1" customHeight="1" x14ac:dyDescent="0.2">
      <c r="C99" s="150" t="s">
        <v>125</v>
      </c>
      <c r="D99" s="151">
        <f>D64</f>
        <v>0</v>
      </c>
      <c r="E99" s="151">
        <f>E64</f>
        <v>0</v>
      </c>
      <c r="F99" s="150" t="s">
        <v>99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144</v>
      </c>
      <c r="D100" s="153">
        <f>D68</f>
        <v>422</v>
      </c>
      <c r="E100" s="153">
        <f>E68</f>
        <v>89</v>
      </c>
      <c r="F100" s="150"/>
      <c r="G100" s="151"/>
      <c r="H100" s="151"/>
    </row>
    <row r="101" spans="3:8" ht="12" hidden="1" customHeight="1" x14ac:dyDescent="0.2">
      <c r="C101" s="154" t="s">
        <v>145</v>
      </c>
      <c r="D101" s="155">
        <f>D69</f>
        <v>2811</v>
      </c>
      <c r="E101" s="155">
        <f>E69</f>
        <v>3309</v>
      </c>
      <c r="F101" s="157"/>
      <c r="G101" s="151"/>
      <c r="H101" s="151"/>
    </row>
    <row r="102" spans="3:8" ht="12" hidden="1" customHeight="1" x14ac:dyDescent="0.2">
      <c r="C102" s="158" t="s">
        <v>136</v>
      </c>
      <c r="D102" s="159">
        <f>D71</f>
        <v>7</v>
      </c>
      <c r="E102" s="160">
        <f>E71</f>
        <v>2</v>
      </c>
      <c r="F102" s="161" t="s">
        <v>137</v>
      </c>
      <c r="G102" s="162">
        <f>G71</f>
        <v>21</v>
      </c>
      <c r="H102" s="163">
        <f>H71</f>
        <v>26</v>
      </c>
    </row>
    <row r="103" spans="3:8" ht="12" hidden="1" customHeight="1" x14ac:dyDescent="0.2">
      <c r="C103" s="154" t="s">
        <v>140</v>
      </c>
      <c r="D103" s="155">
        <f>D74</f>
        <v>20768</v>
      </c>
      <c r="E103" s="155">
        <f>E74</f>
        <v>22001</v>
      </c>
      <c r="F103" s="154" t="s">
        <v>141</v>
      </c>
      <c r="G103" s="155">
        <f>G74</f>
        <v>20768</v>
      </c>
      <c r="H103" s="155">
        <f>H74</f>
        <v>22001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22.07.2016</v>
      </c>
      <c r="F105" s="17" t="s">
        <v>146</v>
      </c>
    </row>
    <row r="106" spans="3:8" ht="12" hidden="1" customHeight="1" x14ac:dyDescent="0.2">
      <c r="C106" s="17" t="str">
        <f>"Съставител: "&amp;FirmaSastavil</f>
        <v>Съставител: Цветанка Сотирова</v>
      </c>
      <c r="F106" s="17" t="str">
        <f>FirmaUpravitel</f>
        <v>Владимир Щърбанов</v>
      </c>
    </row>
  </sheetData>
  <pageMargins left="2.0748031420970525" right="0.49999999249075339" top="0.6000000191485787" bottom="0.6000000191485787" header="0.49999999249075339" footer="0.49999999249075339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topLeftCell="A22" workbookViewId="0">
      <selection activeCell="H44" sqref="H44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147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01.01.2016 - 30.06.2016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28</v>
      </c>
    </row>
    <row r="6" spans="1:9" s="27" customFormat="1" ht="12.75" customHeight="1" x14ac:dyDescent="0.2">
      <c r="C6" s="28" t="s">
        <v>148</v>
      </c>
      <c r="D6" s="258" t="str">
        <f>IF(Koeficient=1000,Sumi1000Text,Sumi1Text)</f>
        <v>Сума (лв.)</v>
      </c>
      <c r="E6" s="259"/>
      <c r="F6" s="170" t="s">
        <v>149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150</v>
      </c>
      <c r="E7" s="173" t="s">
        <v>151</v>
      </c>
      <c r="F7" s="174"/>
      <c r="G7" s="175" t="s">
        <v>150</v>
      </c>
      <c r="H7" s="176" t="s">
        <v>151</v>
      </c>
    </row>
    <row r="8" spans="1:9" ht="12.75" customHeight="1" x14ac:dyDescent="0.2">
      <c r="C8" s="177" t="s">
        <v>152</v>
      </c>
      <c r="D8" s="178">
        <v>0</v>
      </c>
      <c r="E8" s="179">
        <v>0</v>
      </c>
      <c r="F8" s="180" t="s">
        <v>153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0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154</v>
      </c>
      <c r="D13" s="192">
        <v>0</v>
      </c>
      <c r="E13" s="192">
        <v>0</v>
      </c>
      <c r="F13" s="193" t="s">
        <v>155</v>
      </c>
      <c r="G13" s="194">
        <v>786</v>
      </c>
      <c r="H13" s="194">
        <v>794</v>
      </c>
    </row>
    <row r="14" spans="1:9" ht="33" customHeight="1" x14ac:dyDescent="0.2">
      <c r="C14" s="195" t="s">
        <v>156</v>
      </c>
      <c r="D14" s="196">
        <v>348</v>
      </c>
      <c r="E14" s="196">
        <v>636</v>
      </c>
      <c r="F14" s="150" t="s">
        <v>157</v>
      </c>
      <c r="G14" s="181">
        <v>0</v>
      </c>
      <c r="H14" s="181">
        <v>0</v>
      </c>
    </row>
    <row r="15" spans="1:9" ht="12" customHeight="1" x14ac:dyDescent="0.2">
      <c r="C15" s="150" t="s">
        <v>158</v>
      </c>
      <c r="D15" s="181">
        <v>218</v>
      </c>
      <c r="E15" s="181">
        <v>345</v>
      </c>
      <c r="F15" s="150" t="s">
        <v>159</v>
      </c>
      <c r="G15" s="181">
        <v>225</v>
      </c>
      <c r="H15" s="181">
        <v>217</v>
      </c>
    </row>
    <row r="16" spans="1:9" ht="12.75" customHeight="1" x14ac:dyDescent="0.2">
      <c r="C16" s="150" t="s">
        <v>160</v>
      </c>
      <c r="D16" s="181">
        <v>130</v>
      </c>
      <c r="E16" s="181">
        <v>291</v>
      </c>
      <c r="F16" s="150" t="s">
        <v>161</v>
      </c>
      <c r="G16" s="181">
        <v>561</v>
      </c>
      <c r="H16" s="181">
        <v>577</v>
      </c>
    </row>
    <row r="17" spans="3:8" ht="33" customHeight="1" x14ac:dyDescent="0.2">
      <c r="C17" s="150" t="s">
        <v>162</v>
      </c>
      <c r="D17" s="192">
        <v>839</v>
      </c>
      <c r="E17" s="192">
        <v>1210</v>
      </c>
      <c r="F17" s="59" t="s">
        <v>163</v>
      </c>
      <c r="G17" s="192">
        <v>0</v>
      </c>
      <c r="H17" s="192">
        <v>0</v>
      </c>
    </row>
    <row r="18" spans="3:8" ht="33" customHeight="1" x14ac:dyDescent="0.2">
      <c r="C18" s="150" t="s">
        <v>164</v>
      </c>
      <c r="D18" s="181">
        <v>720</v>
      </c>
      <c r="E18" s="181">
        <v>1030</v>
      </c>
      <c r="F18" s="197" t="s">
        <v>165</v>
      </c>
      <c r="G18" s="198">
        <v>0</v>
      </c>
      <c r="H18" s="198">
        <v>0</v>
      </c>
    </row>
    <row r="19" spans="3:8" ht="12.75" customHeight="1" x14ac:dyDescent="0.2">
      <c r="C19" s="150" t="s">
        <v>166</v>
      </c>
      <c r="D19" s="181">
        <v>119</v>
      </c>
      <c r="E19" s="181">
        <v>180</v>
      </c>
      <c r="F19" s="150" t="s">
        <v>167</v>
      </c>
      <c r="G19" s="192">
        <v>852</v>
      </c>
      <c r="H19" s="192">
        <v>1297</v>
      </c>
    </row>
    <row r="20" spans="3:8" ht="12.75" customHeight="1" x14ac:dyDescent="0.2">
      <c r="C20" s="150" t="s">
        <v>168</v>
      </c>
      <c r="D20" s="181">
        <v>0</v>
      </c>
      <c r="E20" s="181">
        <v>0</v>
      </c>
      <c r="F20" s="152" t="s">
        <v>169</v>
      </c>
      <c r="G20" s="199">
        <v>769</v>
      </c>
      <c r="H20" s="199">
        <v>1160</v>
      </c>
    </row>
    <row r="21" spans="3:8" ht="29.25" customHeight="1" x14ac:dyDescent="0.2">
      <c r="C21" s="59" t="s">
        <v>170</v>
      </c>
      <c r="D21" s="192">
        <v>383</v>
      </c>
      <c r="E21" s="200">
        <v>382</v>
      </c>
      <c r="F21" s="201" t="s">
        <v>171</v>
      </c>
      <c r="G21" s="202">
        <v>1638</v>
      </c>
      <c r="H21" s="202">
        <v>2091</v>
      </c>
    </row>
    <row r="22" spans="3:8" ht="42.75" customHeight="1" x14ac:dyDescent="0.2">
      <c r="C22" s="203" t="s">
        <v>172</v>
      </c>
      <c r="D22" s="181">
        <v>383</v>
      </c>
      <c r="E22" s="181">
        <v>382</v>
      </c>
      <c r="F22" s="195" t="s">
        <v>173</v>
      </c>
      <c r="G22" s="196">
        <v>0</v>
      </c>
      <c r="H22" s="196">
        <v>0</v>
      </c>
    </row>
    <row r="23" spans="3:8" ht="31.5" customHeight="1" x14ac:dyDescent="0.2">
      <c r="C23" s="150" t="s">
        <v>174</v>
      </c>
      <c r="D23" s="198">
        <v>383</v>
      </c>
      <c r="E23" s="198">
        <v>382</v>
      </c>
      <c r="F23" s="59" t="s">
        <v>175</v>
      </c>
      <c r="G23" s="181">
        <v>0</v>
      </c>
      <c r="H23" s="181">
        <v>0</v>
      </c>
    </row>
    <row r="24" spans="3:8" ht="45" customHeight="1" x14ac:dyDescent="0.2">
      <c r="C24" s="59" t="s">
        <v>176</v>
      </c>
      <c r="D24" s="181">
        <v>0</v>
      </c>
      <c r="E24" s="181">
        <v>0</v>
      </c>
      <c r="F24" s="59" t="s">
        <v>177</v>
      </c>
      <c r="G24" s="192">
        <v>0</v>
      </c>
      <c r="H24" s="192">
        <v>0</v>
      </c>
    </row>
    <row r="25" spans="3:8" ht="25.5" customHeight="1" x14ac:dyDescent="0.2">
      <c r="C25" s="59" t="s">
        <v>178</v>
      </c>
      <c r="D25" s="181">
        <v>0</v>
      </c>
      <c r="E25" s="185">
        <v>0</v>
      </c>
      <c r="F25" s="150" t="s">
        <v>179</v>
      </c>
      <c r="G25" s="199">
        <v>0</v>
      </c>
      <c r="H25" s="181">
        <v>0</v>
      </c>
    </row>
    <row r="26" spans="3:8" ht="35.25" customHeight="1" x14ac:dyDescent="0.2">
      <c r="C26" s="59" t="s">
        <v>180</v>
      </c>
      <c r="D26" s="192">
        <v>208</v>
      </c>
      <c r="E26" s="192">
        <v>174</v>
      </c>
      <c r="F26" s="55" t="s">
        <v>181</v>
      </c>
      <c r="G26" s="192">
        <v>1</v>
      </c>
      <c r="H26" s="192">
        <v>15</v>
      </c>
    </row>
    <row r="27" spans="3:8" ht="27" customHeight="1" x14ac:dyDescent="0.2">
      <c r="C27" s="59" t="s">
        <v>182</v>
      </c>
      <c r="D27" s="181">
        <v>140</v>
      </c>
      <c r="E27" s="181">
        <v>126</v>
      </c>
      <c r="F27" s="59" t="s">
        <v>183</v>
      </c>
      <c r="G27" s="204">
        <v>0</v>
      </c>
      <c r="H27" s="199">
        <v>0</v>
      </c>
    </row>
    <row r="28" spans="3:8" ht="12" customHeight="1" x14ac:dyDescent="0.2">
      <c r="C28" s="90" t="s">
        <v>184</v>
      </c>
      <c r="D28" s="199">
        <v>0</v>
      </c>
      <c r="E28" s="199">
        <v>0</v>
      </c>
      <c r="F28" s="91" t="s">
        <v>185</v>
      </c>
      <c r="G28" s="181">
        <v>0</v>
      </c>
      <c r="H28" s="181">
        <v>0</v>
      </c>
    </row>
    <row r="29" spans="3:8" ht="29.25" customHeight="1" x14ac:dyDescent="0.2">
      <c r="C29" s="201" t="s">
        <v>186</v>
      </c>
      <c r="D29" s="202">
        <v>1778</v>
      </c>
      <c r="E29" s="202">
        <v>2402</v>
      </c>
      <c r="F29" s="205" t="s">
        <v>187</v>
      </c>
      <c r="G29" s="206">
        <v>1</v>
      </c>
      <c r="H29" s="206">
        <v>15</v>
      </c>
    </row>
    <row r="30" spans="3:8" ht="33" customHeight="1" x14ac:dyDescent="0.2">
      <c r="C30" s="195" t="s">
        <v>188</v>
      </c>
      <c r="D30" s="196">
        <v>4</v>
      </c>
      <c r="E30" s="207">
        <v>22</v>
      </c>
      <c r="F30" s="201" t="s">
        <v>189</v>
      </c>
      <c r="G30" s="202">
        <v>1</v>
      </c>
      <c r="H30" s="202">
        <v>15</v>
      </c>
    </row>
    <row r="31" spans="3:8" ht="12" customHeight="1" x14ac:dyDescent="0.2">
      <c r="C31" s="150" t="s">
        <v>190</v>
      </c>
      <c r="D31" s="181">
        <v>4</v>
      </c>
      <c r="E31" s="181">
        <v>22</v>
      </c>
      <c r="F31" s="208" t="s">
        <v>191</v>
      </c>
      <c r="G31" s="209">
        <v>147</v>
      </c>
      <c r="H31" s="209">
        <v>330</v>
      </c>
    </row>
    <row r="32" spans="3:8" ht="40.5" customHeight="1" x14ac:dyDescent="0.2">
      <c r="C32" s="59" t="s">
        <v>192</v>
      </c>
      <c r="D32" s="192">
        <v>4</v>
      </c>
      <c r="E32" s="192">
        <v>12</v>
      </c>
      <c r="F32" s="152" t="s">
        <v>193</v>
      </c>
      <c r="G32" s="199">
        <v>0</v>
      </c>
      <c r="H32" s="199">
        <v>0</v>
      </c>
    </row>
    <row r="33" spans="3:10" ht="27" customHeight="1" x14ac:dyDescent="0.2">
      <c r="C33" s="59" t="s">
        <v>194</v>
      </c>
      <c r="D33" s="181">
        <v>0</v>
      </c>
      <c r="E33" s="210">
        <v>0</v>
      </c>
      <c r="F33" s="201" t="s">
        <v>195</v>
      </c>
      <c r="G33" s="202">
        <v>1639</v>
      </c>
      <c r="H33" s="202">
        <v>2106</v>
      </c>
    </row>
    <row r="34" spans="3:10" ht="24.75" customHeight="1" x14ac:dyDescent="0.2">
      <c r="C34" s="90" t="s">
        <v>196</v>
      </c>
      <c r="D34" s="199">
        <v>0</v>
      </c>
      <c r="E34" s="199">
        <v>0</v>
      </c>
      <c r="F34" s="195" t="s">
        <v>197</v>
      </c>
      <c r="G34" s="196">
        <v>147</v>
      </c>
      <c r="H34" s="196">
        <v>330</v>
      </c>
    </row>
    <row r="35" spans="3:10" ht="31.5" customHeight="1" x14ac:dyDescent="0.2">
      <c r="C35" s="67" t="s">
        <v>198</v>
      </c>
      <c r="D35" s="211">
        <v>8</v>
      </c>
      <c r="E35" s="211">
        <v>34</v>
      </c>
      <c r="F35" s="212" t="s">
        <v>199</v>
      </c>
      <c r="G35" s="192">
        <v>147</v>
      </c>
      <c r="H35" s="192">
        <v>330</v>
      </c>
    </row>
    <row r="36" spans="3:10" ht="12.75" customHeight="1" x14ac:dyDescent="0.2">
      <c r="C36" s="213" t="s">
        <v>200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201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202</v>
      </c>
      <c r="D38" s="211">
        <v>1786</v>
      </c>
      <c r="E38" s="211">
        <v>2436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203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204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205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206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32</v>
      </c>
    </row>
    <row r="43" spans="3:10" ht="12.75" customHeight="1" x14ac:dyDescent="0.2">
      <c r="C43" s="67" t="s">
        <v>207</v>
      </c>
      <c r="D43" s="211">
        <v>1786</v>
      </c>
      <c r="E43" s="211">
        <v>2436</v>
      </c>
      <c r="F43" s="67" t="s">
        <v>208</v>
      </c>
      <c r="G43" s="211">
        <v>1786</v>
      </c>
      <c r="H43" s="211">
        <v>2436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22.07.2016</v>
      </c>
      <c r="D47" s="218"/>
      <c r="E47" s="218"/>
      <c r="F47" s="17" t="str">
        <f>"Ръководител : "&amp;FirmaUpravitel</f>
        <v>Ръководител : Владимир Щърбанов</v>
      </c>
      <c r="G47" s="218"/>
      <c r="H47" s="218"/>
    </row>
    <row r="48" spans="3:10" s="136" customFormat="1" ht="409.6" hidden="1" customHeight="1" x14ac:dyDescent="0.2">
      <c r="D48" s="218"/>
      <c r="E48" s="218" t="s">
        <v>209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>Съставител: Цветанка Сотирова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scale="76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topLeftCell="A22" workbookViewId="0">
      <selection activeCell="M37" sqref="M37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32</v>
      </c>
    </row>
    <row r="2" spans="1:12" s="165" customFormat="1" ht="18" customHeight="1" x14ac:dyDescent="0.2">
      <c r="A2" s="17"/>
      <c r="B2" s="17"/>
      <c r="C2" s="17"/>
      <c r="D2" s="220" t="s">
        <v>210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01.01.2016 - 30.06.2016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211</v>
      </c>
      <c r="E6" s="225" t="s">
        <v>212</v>
      </c>
      <c r="F6" s="226"/>
      <c r="G6" s="227"/>
      <c r="H6" s="225" t="s">
        <v>213</v>
      </c>
      <c r="I6" s="226"/>
      <c r="J6" s="227"/>
    </row>
    <row r="7" spans="1:12" s="27" customFormat="1" ht="18.75" customHeight="1" x14ac:dyDescent="0.2">
      <c r="D7" s="174"/>
      <c r="E7" s="228" t="s">
        <v>214</v>
      </c>
      <c r="F7" s="228" t="s">
        <v>215</v>
      </c>
      <c r="G7" s="229" t="s">
        <v>216</v>
      </c>
      <c r="H7" s="228" t="s">
        <v>214</v>
      </c>
      <c r="I7" s="228" t="s">
        <v>215</v>
      </c>
      <c r="J7" s="228" t="s">
        <v>216</v>
      </c>
    </row>
    <row r="8" spans="1:12" s="27" customFormat="1" ht="12.75" customHeight="1" x14ac:dyDescent="0.2">
      <c r="D8" s="230" t="s">
        <v>217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218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219</v>
      </c>
      <c r="E10" s="237">
        <v>2081</v>
      </c>
      <c r="F10" s="237">
        <v>1231</v>
      </c>
      <c r="G10" s="238">
        <v>850</v>
      </c>
      <c r="H10" s="237">
        <v>2164</v>
      </c>
      <c r="I10" s="237">
        <v>1238</v>
      </c>
      <c r="J10" s="238">
        <v>926</v>
      </c>
    </row>
    <row r="11" spans="1:12" ht="22.5" customHeight="1" x14ac:dyDescent="0.2">
      <c r="D11" s="59" t="s">
        <v>220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221</v>
      </c>
      <c r="E12" s="237">
        <v>0</v>
      </c>
      <c r="F12" s="237">
        <v>884</v>
      </c>
      <c r="G12" s="238">
        <v>-884</v>
      </c>
      <c r="H12" s="237">
        <v>0</v>
      </c>
      <c r="I12" s="237">
        <v>1030</v>
      </c>
      <c r="J12" s="238">
        <v>-1030</v>
      </c>
    </row>
    <row r="13" spans="1:12" ht="27.75" customHeight="1" x14ac:dyDescent="0.2">
      <c r="D13" s="59" t="s">
        <v>222</v>
      </c>
      <c r="E13" s="237">
        <v>0</v>
      </c>
      <c r="F13" s="237">
        <v>0</v>
      </c>
      <c r="G13" s="238">
        <v>0</v>
      </c>
      <c r="H13" s="237">
        <v>0</v>
      </c>
      <c r="I13" s="237">
        <v>0</v>
      </c>
      <c r="J13" s="238">
        <v>0</v>
      </c>
    </row>
    <row r="14" spans="1:12" ht="27.75" customHeight="1" x14ac:dyDescent="0.2">
      <c r="D14" s="59" t="s">
        <v>223</v>
      </c>
      <c r="E14" s="237">
        <v>0</v>
      </c>
      <c r="F14" s="237">
        <v>3</v>
      </c>
      <c r="G14" s="238">
        <v>-3</v>
      </c>
      <c r="H14" s="237">
        <v>3</v>
      </c>
      <c r="I14" s="237">
        <v>3</v>
      </c>
      <c r="J14" s="238">
        <v>0</v>
      </c>
    </row>
    <row r="15" spans="1:12" ht="12.75" customHeight="1" x14ac:dyDescent="0.2">
      <c r="D15" s="239" t="s">
        <v>224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225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226</v>
      </c>
      <c r="E17" s="240">
        <v>19</v>
      </c>
      <c r="F17" s="240">
        <v>112</v>
      </c>
      <c r="G17" s="242">
        <v>-93</v>
      </c>
      <c r="H17" s="240">
        <v>12</v>
      </c>
      <c r="I17" s="240">
        <v>46</v>
      </c>
      <c r="J17" s="242">
        <v>-34</v>
      </c>
    </row>
    <row r="18" spans="4:10" ht="22.7" customHeight="1" x14ac:dyDescent="0.2">
      <c r="D18" s="243" t="s">
        <v>227</v>
      </c>
      <c r="E18" s="211">
        <v>2100</v>
      </c>
      <c r="F18" s="244">
        <v>2230</v>
      </c>
      <c r="G18" s="94">
        <v>-130</v>
      </c>
      <c r="H18" s="211">
        <v>2179</v>
      </c>
      <c r="I18" s="244">
        <v>2317</v>
      </c>
      <c r="J18" s="94">
        <v>-138</v>
      </c>
    </row>
    <row r="19" spans="4:10" ht="12.75" customHeight="1" x14ac:dyDescent="0.2">
      <c r="D19" s="245" t="s">
        <v>228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229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230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231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232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223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233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234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235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236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237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238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239</v>
      </c>
      <c r="E31" s="247">
        <v>0</v>
      </c>
      <c r="F31" s="247">
        <v>0</v>
      </c>
      <c r="G31" s="238">
        <v>0</v>
      </c>
      <c r="H31" s="247">
        <v>0</v>
      </c>
      <c r="I31" s="247">
        <v>0</v>
      </c>
      <c r="J31" s="238">
        <v>0</v>
      </c>
    </row>
    <row r="32" spans="4:10" ht="28.35" customHeight="1" x14ac:dyDescent="0.2">
      <c r="D32" s="239" t="s">
        <v>240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241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242</v>
      </c>
      <c r="E34" s="248">
        <v>0</v>
      </c>
      <c r="F34" s="248">
        <v>2</v>
      </c>
      <c r="G34" s="242">
        <v>-2</v>
      </c>
      <c r="H34" s="248">
        <v>0</v>
      </c>
      <c r="I34" s="248">
        <v>2</v>
      </c>
      <c r="J34" s="242">
        <v>-2</v>
      </c>
    </row>
    <row r="35" spans="4:10" ht="22.7" customHeight="1" x14ac:dyDescent="0.2">
      <c r="D35" s="249" t="s">
        <v>243</v>
      </c>
      <c r="E35" s="211">
        <v>0</v>
      </c>
      <c r="F35" s="211">
        <v>2</v>
      </c>
      <c r="G35" s="94">
        <v>-2</v>
      </c>
      <c r="H35" s="211">
        <v>0</v>
      </c>
      <c r="I35" s="211">
        <v>6</v>
      </c>
      <c r="J35" s="94">
        <v>-6</v>
      </c>
    </row>
    <row r="36" spans="4:10" ht="22.7" customHeight="1" x14ac:dyDescent="0.2">
      <c r="D36" s="233" t="s">
        <v>244</v>
      </c>
      <c r="E36" s="247">
        <v>2100</v>
      </c>
      <c r="F36" s="247">
        <v>2232</v>
      </c>
      <c r="G36" s="235">
        <v>-132</v>
      </c>
      <c r="H36" s="247">
        <v>2179</v>
      </c>
      <c r="I36" s="247">
        <v>2324</v>
      </c>
      <c r="J36" s="235">
        <v>-145</v>
      </c>
    </row>
    <row r="37" spans="4:10" ht="22.7" customHeight="1" x14ac:dyDescent="0.2">
      <c r="D37" s="233" t="s">
        <v>245</v>
      </c>
      <c r="E37" s="247">
        <v>0</v>
      </c>
      <c r="F37" s="247">
        <v>0</v>
      </c>
      <c r="G37" s="235">
        <v>554</v>
      </c>
      <c r="H37" s="247">
        <v>0</v>
      </c>
      <c r="I37" s="247">
        <v>0</v>
      </c>
      <c r="J37" s="235">
        <v>234</v>
      </c>
    </row>
    <row r="38" spans="4:10" ht="22.7" customHeight="1" x14ac:dyDescent="0.2">
      <c r="D38" s="251" t="s">
        <v>246</v>
      </c>
      <c r="E38" s="247">
        <v>0</v>
      </c>
      <c r="F38" s="248">
        <v>0</v>
      </c>
      <c r="G38" s="235">
        <v>422</v>
      </c>
      <c r="H38" s="248">
        <v>0</v>
      </c>
      <c r="I38" s="248">
        <v>0</v>
      </c>
      <c r="J38" s="252">
        <v>89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22.07.2016</v>
      </c>
      <c r="G41" s="255"/>
    </row>
    <row r="42" spans="4:10" ht="12.75" customHeight="1" x14ac:dyDescent="0.2">
      <c r="D42" s="18" t="str">
        <f>"Съставител: "&amp;FirmaSastavil</f>
        <v>Съставител: Цветанка Сотирова</v>
      </c>
      <c r="G42" s="17" t="str">
        <f>"Ръководител : "&amp;FirmaUpravitel</f>
        <v>Ръководител : Владимир Щърбанов</v>
      </c>
    </row>
    <row r="43" spans="4:10" ht="409.6" hidden="1" customHeight="1" x14ac:dyDescent="0.2">
      <c r="E43" s="17" t="s">
        <v>247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Dobrinka Antcheva</cp:lastModifiedBy>
  <cp:lastPrinted>2016-07-21T06:23:10Z</cp:lastPrinted>
  <dcterms:created xsi:type="dcterms:W3CDTF">2011-01-17T15:38:21Z</dcterms:created>
  <dcterms:modified xsi:type="dcterms:W3CDTF">2016-07-22T12:22:24Z</dcterms:modified>
</cp:coreProperties>
</file>