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mihaylova\Desktop\БНЕБ-МЕ-31032015\"/>
    </mc:Choice>
  </mc:AlternateContent>
  <bookViews>
    <workbookView xWindow="0" yWindow="0" windowWidth="28800" windowHeight="12435" activeTab="3"/>
  </bookViews>
  <sheets>
    <sheet name="ОФС" sheetId="1" r:id="rId1"/>
    <sheet name="ОДВД" sheetId="2" r:id="rId2"/>
    <sheet name="ОПСК" sheetId="3" r:id="rId3"/>
    <sheet name="ОПП" sheetId="4" r:id="rId4"/>
    <sheet name="Т5" sheetId="5" state="hidden" r:id="rId5"/>
    <sheet name="Т8" sheetId="6" state="hidden" r:id="rId6"/>
    <sheet name="Т9" sheetId="7" state="hidden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3" l="1"/>
  <c r="F13" i="3"/>
  <c r="E13" i="3"/>
  <c r="D13" i="3"/>
  <c r="C13" i="3"/>
  <c r="G11" i="3"/>
  <c r="G10" i="3"/>
  <c r="G7" i="3"/>
  <c r="D26" i="1"/>
  <c r="C26" i="1"/>
  <c r="H17" i="7" l="1"/>
  <c r="F17" i="7"/>
  <c r="H15" i="7"/>
  <c r="F15" i="7"/>
  <c r="I22" i="5"/>
  <c r="D23" i="4" l="1"/>
  <c r="C23" i="4"/>
  <c r="D18" i="4"/>
  <c r="C18" i="4"/>
  <c r="D13" i="4"/>
  <c r="C13" i="4"/>
  <c r="C17" i="2"/>
  <c r="D17" i="2"/>
  <c r="D9" i="2"/>
  <c r="C9" i="2"/>
  <c r="C25" i="4" l="1"/>
  <c r="C27" i="4" s="1"/>
  <c r="C19" i="2"/>
  <c r="C22" i="2" s="1"/>
  <c r="C25" i="2" s="1"/>
  <c r="D25" i="4"/>
  <c r="D27" i="4" s="1"/>
  <c r="D19" i="2"/>
  <c r="D22" i="2" s="1"/>
  <c r="D25" i="2" s="1"/>
  <c r="C31" i="1" l="1"/>
  <c r="D37" i="1"/>
  <c r="C37" i="1"/>
  <c r="D31" i="1"/>
  <c r="C16" i="1"/>
  <c r="D16" i="1"/>
  <c r="C11" i="1"/>
  <c r="D11" i="1"/>
  <c r="C39" i="1" l="1"/>
  <c r="C18" i="1"/>
  <c r="C40" i="1"/>
  <c r="D39" i="1"/>
  <c r="D40" i="1" s="1"/>
  <c r="D18" i="1"/>
</calcChain>
</file>

<file path=xl/sharedStrings.xml><?xml version="1.0" encoding="utf-8"?>
<sst xmlns="http://schemas.openxmlformats.org/spreadsheetml/2006/main" count="225" uniqueCount="157">
  <si>
    <t>Активи</t>
  </si>
  <si>
    <t>Пояснение</t>
  </si>
  <si>
    <t>`000 лева</t>
  </si>
  <si>
    <t>Нетекущи активи</t>
  </si>
  <si>
    <t>Имоти, машини и съоръжения</t>
  </si>
  <si>
    <t>Нематериални активи</t>
  </si>
  <si>
    <t>Текущи активи</t>
  </si>
  <si>
    <t>Пари и парични еквиваленти</t>
  </si>
  <si>
    <t>Текущи данъци за възстановяване</t>
  </si>
  <si>
    <t>Българска независима енергийна борса ЕАД</t>
  </si>
  <si>
    <t>Собствен капитал и пасиви</t>
  </si>
  <si>
    <t>Общо активи</t>
  </si>
  <si>
    <t xml:space="preserve">Собствен капитал </t>
  </si>
  <si>
    <t>Акционерен капитал</t>
  </si>
  <si>
    <t>Непокрита загуба</t>
  </si>
  <si>
    <t>Нетекущи активи (общо)</t>
  </si>
  <si>
    <t>Текущи активи (общо)</t>
  </si>
  <si>
    <t>Собствен капитал (общо)</t>
  </si>
  <si>
    <t>Пасиви</t>
  </si>
  <si>
    <t>Задължения към свързани лица</t>
  </si>
  <si>
    <t>Задължения към персонала</t>
  </si>
  <si>
    <t>Нетекущи пасиви</t>
  </si>
  <si>
    <t>Текущи пасиви</t>
  </si>
  <si>
    <t>Нетекущи пасиви (общо)</t>
  </si>
  <si>
    <t>Данъчни и други задължения</t>
  </si>
  <si>
    <t>Задължения за осигуровки</t>
  </si>
  <si>
    <t>Текущи пасиви (общо)</t>
  </si>
  <si>
    <t>Общо пасиви</t>
  </si>
  <si>
    <t>Собствен капитал и пасиви (общо)</t>
  </si>
  <si>
    <t>Отчет за доходите и всеобхатния доход</t>
  </si>
  <si>
    <t>Приходи от продажби</t>
  </si>
  <si>
    <t>Разходи за материали</t>
  </si>
  <si>
    <t>Разходи за външни услуги</t>
  </si>
  <si>
    <t>Разходи за амортизации</t>
  </si>
  <si>
    <t>Разходи за персонала</t>
  </si>
  <si>
    <t>Други разходи</t>
  </si>
  <si>
    <t>Загуба от оперативна дейност</t>
  </si>
  <si>
    <t>Съставител:</t>
  </si>
  <si>
    <t>Крос Акаунт ЕООД</t>
  </si>
  <si>
    <t>Михаела Михайлова</t>
  </si>
  <si>
    <t>Изпълнителен директор:</t>
  </si>
  <si>
    <t>Константин Константинов</t>
  </si>
  <si>
    <t>Заверил съгласно одиторски доклад:</t>
  </si>
  <si>
    <t>Финансови разходи</t>
  </si>
  <si>
    <t>Нетна загуба за периода</t>
  </si>
  <si>
    <t>на приходите и разходите</t>
  </si>
  <si>
    <t xml:space="preserve">Наименование </t>
  </si>
  <si>
    <t>Друг всеобхатен доход</t>
  </si>
  <si>
    <t>Обща всеобхатна загуба за годината</t>
  </si>
  <si>
    <t>Общо приходи от дейността</t>
  </si>
  <si>
    <t>Общо разходи за дейността</t>
  </si>
  <si>
    <t>Отчет за паричните потоци</t>
  </si>
  <si>
    <t>Наименование на паричните потоци</t>
  </si>
  <si>
    <t>Оперативна дейност</t>
  </si>
  <si>
    <t>Постъпления от контрагенти</t>
  </si>
  <si>
    <t>Плащания към доставчици</t>
  </si>
  <si>
    <t>Плащания към персонал и осигурителни предприятия</t>
  </si>
  <si>
    <t>Плащания за данъци, различни от данък върху дохода</t>
  </si>
  <si>
    <t>Други потоци от оперативна дейност</t>
  </si>
  <si>
    <t>Нетен паричен поток от оперативна дейност</t>
  </si>
  <si>
    <t>Инвестиционна дейност</t>
  </si>
  <si>
    <t>Придобиване на имоти, машини и съоръжения</t>
  </si>
  <si>
    <t>Придобиване на нематериални активи</t>
  </si>
  <si>
    <t>Нетен паричен поток от инвестиционна дейност</t>
  </si>
  <si>
    <t>Финансова дейност</t>
  </si>
  <si>
    <t>Парични потоци от емитиране на акции</t>
  </si>
  <si>
    <t>Получени заеми от свързани лица</t>
  </si>
  <si>
    <t>Нетен паричен поток от финансова дейност</t>
  </si>
  <si>
    <t>Изменение на паричните средства през периода</t>
  </si>
  <si>
    <t>Пари и парични еквиваленти в началото на годината</t>
  </si>
  <si>
    <t>Пари и парични еквиваленти в края на годината</t>
  </si>
  <si>
    <t>Отчет за промени в собствения капитал</t>
  </si>
  <si>
    <t>Пояснения</t>
  </si>
  <si>
    <t>Показатели</t>
  </si>
  <si>
    <t>Основен акционерен капитал</t>
  </si>
  <si>
    <t>Неразпределена печалба</t>
  </si>
  <si>
    <t>Текуща печалба/загуба</t>
  </si>
  <si>
    <t>Общо собствен капитал</t>
  </si>
  <si>
    <t>Емисия на акции</t>
  </si>
  <si>
    <t>Салдо към 31 декември 2014 година</t>
  </si>
  <si>
    <t>Отчет за финансовото състояние</t>
  </si>
  <si>
    <t>Предложение за разпределение на печалбата и справка за установяване на дължимия</t>
  </si>
  <si>
    <t>дивидент на държавата.</t>
  </si>
  <si>
    <r>
      <t>в размер на</t>
    </r>
    <r>
      <rPr>
        <b/>
        <i/>
        <sz val="11"/>
        <color theme="1"/>
        <rFont val="Times New Roman"/>
        <family val="1"/>
        <charset val="204"/>
      </rPr>
      <t xml:space="preserve"> 83 хиляди лева</t>
    </r>
    <r>
      <rPr>
        <sz val="11"/>
        <color theme="1"/>
        <rFont val="Times New Roman"/>
        <family val="1"/>
        <charset val="204"/>
      </rPr>
      <t>.</t>
    </r>
  </si>
  <si>
    <t>Списък на всички членове на съвета на директорите през 2014 година</t>
  </si>
  <si>
    <t>и сравка за определяне на възнаграждението на изъплнителния член</t>
  </si>
  <si>
    <t xml:space="preserve">и членовете на съвета на директорите, съгласно договорите за управление и </t>
  </si>
  <si>
    <t>заповедите на министъра на енергетиката</t>
  </si>
  <si>
    <t>№ по ред</t>
  </si>
  <si>
    <t>Име</t>
  </si>
  <si>
    <t>Презиме</t>
  </si>
  <si>
    <t>Фамилия</t>
  </si>
  <si>
    <t>Функция в СД</t>
  </si>
  <si>
    <t xml:space="preserve">Нина </t>
  </si>
  <si>
    <t xml:space="preserve">Томова </t>
  </si>
  <si>
    <t>Чупарова</t>
  </si>
  <si>
    <t>Председател на СД, неизпълнителен член</t>
  </si>
  <si>
    <t>Константин</t>
  </si>
  <si>
    <t>Валериев</t>
  </si>
  <si>
    <t>Константинов</t>
  </si>
  <si>
    <t>Член на СД, изпълнителен директор</t>
  </si>
  <si>
    <t>Вяра</t>
  </si>
  <si>
    <t>Людмилова</t>
  </si>
  <si>
    <t>Маринова</t>
  </si>
  <si>
    <t>Член на СД, неизпълнителен член</t>
  </si>
  <si>
    <t>Към 31.декември.2014 година Съветът на директорите на БНЕБ ЕАД е в следния състав:</t>
  </si>
  <si>
    <t xml:space="preserve">Размерът на възнагражденията на изпълнителния член и на членовете на съвета на </t>
  </si>
  <si>
    <t xml:space="preserve">директорите се определя съобразно чл. 33 от Правилника за реда за упражняване правата на държавата </t>
  </si>
  <si>
    <t>в търговските дружества с държавно участие в капитала, приет с ПМС № 112/23.05.2003 г.,</t>
  </si>
  <si>
    <t>и сключените индивидуални договори за възлагане на управлението.</t>
  </si>
  <si>
    <t xml:space="preserve">Съобразно стойността на показателите, от които се определя балната оценка,  нейната стойност </t>
  </si>
  <si>
    <t>за 2014 година е 6 (шест) единици.</t>
  </si>
  <si>
    <t>В стойностно изражение, размерът на възнагражденията е следния:</t>
  </si>
  <si>
    <t>Индивидуално месечно възнаграждение</t>
  </si>
  <si>
    <t>Максимално допустимо</t>
  </si>
  <si>
    <t>1020 лева</t>
  </si>
  <si>
    <t>3060 лева</t>
  </si>
  <si>
    <t>1700 лева</t>
  </si>
  <si>
    <t>4080 лева</t>
  </si>
  <si>
    <t>Видно от отчета за финансовото състояние, за 2014 година дружеството отчита загуба</t>
  </si>
  <si>
    <t>Отчетен период</t>
  </si>
  <si>
    <t>Финансов резултат след данъци</t>
  </si>
  <si>
    <t>Отчисления за Фонд "Резервен" - 10%</t>
  </si>
  <si>
    <t>Отчисления за дивидент към държавата</t>
  </si>
  <si>
    <t>Резултат след отчисленията</t>
  </si>
  <si>
    <t>Справка</t>
  </si>
  <si>
    <t>за установяване дължимия дивидент на държавата за 2014 година</t>
  </si>
  <si>
    <t>всички стойности са в левове</t>
  </si>
  <si>
    <t xml:space="preserve">за вземанията и задълженията - текущи и дългосрочни </t>
  </si>
  <si>
    <t>към 31.12.2014 г. (към доставчици, банки, НОИ и бюджета)</t>
  </si>
  <si>
    <t>Забележка</t>
  </si>
  <si>
    <t>Задължения по получени заеми</t>
  </si>
  <si>
    <t>Задължения към подотчетни лица</t>
  </si>
  <si>
    <t>Вземания по ДДС за възстановяване</t>
  </si>
  <si>
    <t>Вземания, в т.ч.:</t>
  </si>
  <si>
    <t>Задължения към доставчици</t>
  </si>
  <si>
    <t>Задължения, в т.ч.:</t>
  </si>
  <si>
    <t>Задължения към НОИ</t>
  </si>
  <si>
    <t>Задължения към РБюджет</t>
  </si>
  <si>
    <t>Вземания/задължения към 31.12.2014 г.</t>
  </si>
  <si>
    <t>Дългосрочни             (над 1 г.)</t>
  </si>
  <si>
    <t>Текущи                           (до 1 г.)</t>
  </si>
  <si>
    <t>БЕХ ЕАД</t>
  </si>
  <si>
    <t>Задължения за лихви по получени заеми</t>
  </si>
  <si>
    <t>получени</t>
  </si>
  <si>
    <t>погасени</t>
  </si>
  <si>
    <t>към 31.03.2015 г.</t>
  </si>
  <si>
    <t>31. март. 2014 г.</t>
  </si>
  <si>
    <t>31. март. 2015 г.</t>
  </si>
  <si>
    <t>Дата на изготвяне: 29.04.2015 г.</t>
  </si>
  <si>
    <t>Непокрита загуба от минали години</t>
  </si>
  <si>
    <t>Резултат за периода (текуща загуба)</t>
  </si>
  <si>
    <t xml:space="preserve">за периода 01.01.2015-31.03 2015 г. </t>
  </si>
  <si>
    <t>Разходи за осигуровки</t>
  </si>
  <si>
    <t>Промени в собствения капитал за I-во тримесечие на 2015 г.</t>
  </si>
  <si>
    <t>Финансов резултат за I-во тримесечие на 2015 г.</t>
  </si>
  <si>
    <t>Салдо към 31 март 2015 година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</si>
</sst>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л_в_._-;\-* #,##0\ _л_в_._-;_-* &quot;-&quot;\ _л_в_._-;_-@_-"/>
    <numFmt numFmtId="43" formatCode="_-* #,##0.00\ _л_в_._-;\-* #,##0.00\ _л_в_._-;_-* &quot;-&quot;??\ _л_в_._-;_-@_-"/>
    <numFmt numFmtId="164" formatCode="_-* #,##0\ _л_в_._-;\-* #,##0\ _л_в_._-;_-* &quot;-&quot;??\ _л_в_._-;_-@_-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theme="1"/>
      <name val="Calibri Light"/>
      <family val="1"/>
      <charset val="204"/>
      <scheme val="maj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41" fontId="1" fillId="0" borderId="0" xfId="0" applyNumberFormat="1" applyFont="1"/>
    <xf numFmtId="3" fontId="1" fillId="0" borderId="0" xfId="0" applyNumberFormat="1" applyFont="1"/>
    <xf numFmtId="41" fontId="1" fillId="0" borderId="0" xfId="0" applyNumberFormat="1" applyFont="1" applyBorder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left"/>
    </xf>
    <xf numFmtId="0" fontId="3" fillId="0" borderId="1" xfId="0" applyFont="1" applyBorder="1"/>
    <xf numFmtId="0" fontId="3" fillId="0" borderId="0" xfId="0" applyFont="1" applyBorder="1"/>
    <xf numFmtId="0" fontId="1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1" fontId="1" fillId="0" borderId="2" xfId="0" applyNumberFormat="1" applyFont="1" applyBorder="1"/>
    <xf numFmtId="0" fontId="3" fillId="0" borderId="2" xfId="0" applyFont="1" applyBorder="1"/>
    <xf numFmtId="0" fontId="1" fillId="0" borderId="2" xfId="0" applyFont="1" applyBorder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/>
    <xf numFmtId="0" fontId="10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3" fontId="3" fillId="0" borderId="4" xfId="1" applyFont="1" applyBorder="1" applyAlignment="1">
      <alignment horizontal="center"/>
    </xf>
    <xf numFmtId="43" fontId="3" fillId="0" borderId="5" xfId="1" applyFont="1" applyBorder="1" applyAlignment="1">
      <alignment horizontal="center"/>
    </xf>
    <xf numFmtId="43" fontId="3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9" fillId="0" borderId="0" xfId="0" applyFont="1" applyAlignment="1">
      <alignment horizontal="center"/>
    </xf>
    <xf numFmtId="164" fontId="3" fillId="0" borderId="3" xfId="1" applyNumberFormat="1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164" fontId="4" fillId="0" borderId="3" xfId="1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1" fontId="3" fillId="0" borderId="2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247650</xdr:colOff>
      <xdr:row>5</xdr:row>
      <xdr:rowOff>19050</xdr:rowOff>
    </xdr:to>
    <xdr:pic>
      <xdr:nvPicPr>
        <xdr:cNvPr id="2" name="Picture 1" descr="04_IBEX_bg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68605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133351</xdr:colOff>
      <xdr:row>0</xdr:row>
      <xdr:rowOff>47625</xdr:rowOff>
    </xdr:from>
    <xdr:to>
      <xdr:col>9</xdr:col>
      <xdr:colOff>561975</xdr:colOff>
      <xdr:row>5</xdr:row>
      <xdr:rowOff>85725</xdr:rowOff>
    </xdr:to>
    <xdr:sp macro="" textlink="">
      <xdr:nvSpPr>
        <xdr:cNvPr id="5123" name="Text Box 2"/>
        <xdr:cNvSpPr txBox="1">
          <a:spLocks noChangeArrowheads="1"/>
        </xdr:cNvSpPr>
      </xdr:nvSpPr>
      <xdr:spPr bwMode="auto">
        <a:xfrm>
          <a:off x="4400551" y="47625"/>
          <a:ext cx="1647824" cy="990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София 1000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ул. „Веслец“ № 16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факс: 02 921 3242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e-mail: office@ibex.bg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ЕИК 202880940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247650</xdr:colOff>
      <xdr:row>5</xdr:row>
      <xdr:rowOff>19050</xdr:rowOff>
    </xdr:to>
    <xdr:pic>
      <xdr:nvPicPr>
        <xdr:cNvPr id="2" name="Picture 1" descr="04_IBEX_bg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68605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1676400</xdr:colOff>
      <xdr:row>0</xdr:row>
      <xdr:rowOff>47625</xdr:rowOff>
    </xdr:from>
    <xdr:to>
      <xdr:col>5</xdr:col>
      <xdr:colOff>561975</xdr:colOff>
      <xdr:row>5</xdr:row>
      <xdr:rowOff>85725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476750" y="47625"/>
          <a:ext cx="1476375" cy="990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София 1000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ул. „Веслец“ № 16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факс: 02 921 3242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e-mail: office@ibex.bg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ЕИК 202880940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247650</xdr:colOff>
      <xdr:row>5</xdr:row>
      <xdr:rowOff>19050</xdr:rowOff>
    </xdr:to>
    <xdr:pic>
      <xdr:nvPicPr>
        <xdr:cNvPr id="2" name="Picture 1" descr="04_IBEX_bg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3175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419100</xdr:colOff>
      <xdr:row>0</xdr:row>
      <xdr:rowOff>47625</xdr:rowOff>
    </xdr:from>
    <xdr:to>
      <xdr:col>10</xdr:col>
      <xdr:colOff>552449</xdr:colOff>
      <xdr:row>5</xdr:row>
      <xdr:rowOff>19050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153025" y="47625"/>
          <a:ext cx="1352549" cy="9239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София 1000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ул. „Веслец“ № 16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факс: 02 921 3242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e-mail: office@ibex.bg 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ЕИК 202880940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workbookViewId="0">
      <selection activeCell="D25" sqref="D25"/>
    </sheetView>
  </sheetViews>
  <sheetFormatPr defaultRowHeight="15.75" x14ac:dyDescent="0.25"/>
  <cols>
    <col min="1" max="1" width="38.7109375" style="1" customWidth="1"/>
    <col min="2" max="2" width="12.7109375" style="1" customWidth="1"/>
    <col min="3" max="4" width="21.7109375" style="1" customWidth="1"/>
    <col min="5" max="16384" width="9.140625" style="1"/>
  </cols>
  <sheetData>
    <row r="1" spans="1:4" x14ac:dyDescent="0.25">
      <c r="A1" s="2" t="s">
        <v>9</v>
      </c>
    </row>
    <row r="2" spans="1:4" x14ac:dyDescent="0.25">
      <c r="A2" s="2"/>
    </row>
    <row r="3" spans="1:4" x14ac:dyDescent="0.25">
      <c r="A3" s="2" t="s">
        <v>80</v>
      </c>
    </row>
    <row r="4" spans="1:4" x14ac:dyDescent="0.25">
      <c r="A4" s="2" t="s">
        <v>146</v>
      </c>
    </row>
    <row r="6" spans="1:4" x14ac:dyDescent="0.25">
      <c r="A6" s="2" t="s">
        <v>0</v>
      </c>
      <c r="B6" s="2" t="s">
        <v>1</v>
      </c>
      <c r="C6" s="2" t="s">
        <v>148</v>
      </c>
      <c r="D6" s="2" t="s">
        <v>147</v>
      </c>
    </row>
    <row r="7" spans="1:4" x14ac:dyDescent="0.25">
      <c r="B7" s="2"/>
      <c r="C7" s="2" t="s">
        <v>2</v>
      </c>
      <c r="D7" s="2" t="s">
        <v>2</v>
      </c>
    </row>
    <row r="8" spans="1:4" x14ac:dyDescent="0.25">
      <c r="A8" s="2" t="s">
        <v>3</v>
      </c>
    </row>
    <row r="9" spans="1:4" x14ac:dyDescent="0.25">
      <c r="A9" s="1" t="s">
        <v>4</v>
      </c>
      <c r="C9" s="1">
        <v>2</v>
      </c>
      <c r="D9" s="4">
        <v>0</v>
      </c>
    </row>
    <row r="10" spans="1:4" x14ac:dyDescent="0.25">
      <c r="A10" s="1" t="s">
        <v>5</v>
      </c>
      <c r="C10" s="1">
        <v>13</v>
      </c>
      <c r="D10" s="4">
        <v>0</v>
      </c>
    </row>
    <row r="11" spans="1:4" ht="16.5" thickBot="1" x14ac:dyDescent="0.3">
      <c r="A11" s="2" t="s">
        <v>15</v>
      </c>
      <c r="C11" s="21">
        <f t="shared" ref="C11:D11" si="0">SUM(C9:C10)</f>
        <v>15</v>
      </c>
      <c r="D11" s="19">
        <f t="shared" si="0"/>
        <v>0</v>
      </c>
    </row>
    <row r="12" spans="1:4" ht="16.5" thickTop="1" x14ac:dyDescent="0.25">
      <c r="A12" s="2"/>
      <c r="C12" s="3"/>
      <c r="D12" s="3"/>
    </row>
    <row r="13" spans="1:4" x14ac:dyDescent="0.25">
      <c r="A13" s="2" t="s">
        <v>6</v>
      </c>
    </row>
    <row r="14" spans="1:4" x14ac:dyDescent="0.25">
      <c r="A14" s="1" t="s">
        <v>7</v>
      </c>
      <c r="C14" s="1">
        <v>327</v>
      </c>
      <c r="D14" s="4">
        <v>49</v>
      </c>
    </row>
    <row r="15" spans="1:4" x14ac:dyDescent="0.25">
      <c r="A15" s="1" t="s">
        <v>8</v>
      </c>
      <c r="C15" s="1">
        <v>1</v>
      </c>
      <c r="D15" s="4">
        <v>0</v>
      </c>
    </row>
    <row r="16" spans="1:4" ht="16.5" thickBot="1" x14ac:dyDescent="0.3">
      <c r="A16" s="2" t="s">
        <v>16</v>
      </c>
      <c r="C16" s="21">
        <f t="shared" ref="C16:D16" si="1">SUM(C14:C15)</f>
        <v>328</v>
      </c>
      <c r="D16" s="19">
        <f t="shared" si="1"/>
        <v>49</v>
      </c>
    </row>
    <row r="17" spans="1:4" ht="16.5" thickTop="1" x14ac:dyDescent="0.25">
      <c r="D17" s="4"/>
    </row>
    <row r="18" spans="1:4" ht="16.5" thickBot="1" x14ac:dyDescent="0.3">
      <c r="A18" s="2" t="s">
        <v>11</v>
      </c>
      <c r="C18" s="21">
        <f>C11+C16</f>
        <v>343</v>
      </c>
      <c r="D18" s="19">
        <f>D11+D16</f>
        <v>49</v>
      </c>
    </row>
    <row r="19" spans="1:4" ht="16.5" thickTop="1" x14ac:dyDescent="0.25"/>
    <row r="20" spans="1:4" x14ac:dyDescent="0.25">
      <c r="A20" s="2" t="s">
        <v>10</v>
      </c>
    </row>
    <row r="21" spans="1:4" x14ac:dyDescent="0.25">
      <c r="A21" s="2"/>
    </row>
    <row r="22" spans="1:4" x14ac:dyDescent="0.25">
      <c r="A22" s="2" t="s">
        <v>12</v>
      </c>
    </row>
    <row r="23" spans="1:4" x14ac:dyDescent="0.25">
      <c r="A23" s="1" t="s">
        <v>13</v>
      </c>
      <c r="C23" s="1">
        <v>400</v>
      </c>
      <c r="D23" s="4">
        <v>50</v>
      </c>
    </row>
    <row r="24" spans="1:4" x14ac:dyDescent="0.25">
      <c r="A24" s="1" t="s">
        <v>150</v>
      </c>
      <c r="C24" s="5">
        <v>-83</v>
      </c>
      <c r="D24" s="4">
        <v>0</v>
      </c>
    </row>
    <row r="25" spans="1:4" x14ac:dyDescent="0.25">
      <c r="A25" s="1" t="s">
        <v>151</v>
      </c>
      <c r="C25" s="5">
        <v>-32</v>
      </c>
      <c r="D25" s="4">
        <v>-15</v>
      </c>
    </row>
    <row r="26" spans="1:4" ht="16.5" thickBot="1" x14ac:dyDescent="0.3">
      <c r="A26" s="2" t="s">
        <v>17</v>
      </c>
      <c r="C26" s="21">
        <f>SUM(C23:C25)</f>
        <v>285</v>
      </c>
      <c r="D26" s="19">
        <f>SUM(D23:D25)</f>
        <v>35</v>
      </c>
    </row>
    <row r="27" spans="1:4" ht="16.5" thickTop="1" x14ac:dyDescent="0.25"/>
    <row r="28" spans="1:4" x14ac:dyDescent="0.25">
      <c r="A28" s="2" t="s">
        <v>18</v>
      </c>
    </row>
    <row r="29" spans="1:4" x14ac:dyDescent="0.25">
      <c r="A29" s="2" t="s">
        <v>21</v>
      </c>
    </row>
    <row r="30" spans="1:4" x14ac:dyDescent="0.25">
      <c r="A30" s="1" t="s">
        <v>19</v>
      </c>
      <c r="C30" s="1">
        <v>47</v>
      </c>
      <c r="D30" s="4">
        <v>14</v>
      </c>
    </row>
    <row r="31" spans="1:4" ht="16.5" thickBot="1" x14ac:dyDescent="0.3">
      <c r="A31" s="2" t="s">
        <v>23</v>
      </c>
      <c r="C31" s="21">
        <f t="shared" ref="C31:D31" si="2">SUM(C30)</f>
        <v>47</v>
      </c>
      <c r="D31" s="19">
        <f t="shared" si="2"/>
        <v>14</v>
      </c>
    </row>
    <row r="32" spans="1:4" ht="16.5" thickTop="1" x14ac:dyDescent="0.25"/>
    <row r="33" spans="1:4" x14ac:dyDescent="0.25">
      <c r="A33" s="2" t="s">
        <v>22</v>
      </c>
    </row>
    <row r="34" spans="1:4" x14ac:dyDescent="0.25">
      <c r="A34" s="1" t="s">
        <v>20</v>
      </c>
      <c r="C34" s="1">
        <v>8</v>
      </c>
      <c r="D34" s="4">
        <v>0</v>
      </c>
    </row>
    <row r="35" spans="1:4" x14ac:dyDescent="0.25">
      <c r="A35" s="1" t="s">
        <v>24</v>
      </c>
      <c r="C35" s="1">
        <v>2</v>
      </c>
      <c r="D35" s="4">
        <v>0</v>
      </c>
    </row>
    <row r="36" spans="1:4" x14ac:dyDescent="0.25">
      <c r="A36" s="1" t="s">
        <v>25</v>
      </c>
      <c r="C36" s="1">
        <v>1</v>
      </c>
      <c r="D36" s="4">
        <v>0</v>
      </c>
    </row>
    <row r="37" spans="1:4" ht="16.5" thickBot="1" x14ac:dyDescent="0.3">
      <c r="A37" s="2" t="s">
        <v>26</v>
      </c>
      <c r="C37" s="21">
        <f>SUM(C34:C36)</f>
        <v>11</v>
      </c>
      <c r="D37" s="19">
        <f>SUM(D34:D36)</f>
        <v>0</v>
      </c>
    </row>
    <row r="38" spans="1:4" ht="16.5" thickTop="1" x14ac:dyDescent="0.25"/>
    <row r="39" spans="1:4" x14ac:dyDescent="0.25">
      <c r="A39" s="2" t="s">
        <v>27</v>
      </c>
      <c r="C39" s="3">
        <f>C31+C37</f>
        <v>58</v>
      </c>
      <c r="D39" s="6">
        <f>D31+D37</f>
        <v>14</v>
      </c>
    </row>
    <row r="40" spans="1:4" ht="16.5" thickBot="1" x14ac:dyDescent="0.3">
      <c r="A40" s="2" t="s">
        <v>28</v>
      </c>
      <c r="C40" s="21">
        <f>C26+C39</f>
        <v>343</v>
      </c>
      <c r="D40" s="19">
        <f>D26+D39</f>
        <v>49</v>
      </c>
    </row>
    <row r="41" spans="1:4" ht="16.5" thickTop="1" x14ac:dyDescent="0.25"/>
    <row r="44" spans="1:4" x14ac:dyDescent="0.25">
      <c r="A44" s="9" t="s">
        <v>149</v>
      </c>
      <c r="B44" s="10"/>
      <c r="C44" s="2"/>
    </row>
    <row r="45" spans="1:4" x14ac:dyDescent="0.25">
      <c r="A45" s="2" t="s">
        <v>37</v>
      </c>
      <c r="B45" s="2"/>
      <c r="C45" s="2" t="s">
        <v>40</v>
      </c>
    </row>
    <row r="46" spans="1:4" x14ac:dyDescent="0.25">
      <c r="A46" s="2" t="s">
        <v>39</v>
      </c>
      <c r="B46" s="2"/>
      <c r="C46" s="2" t="s">
        <v>41</v>
      </c>
    </row>
    <row r="47" spans="1:4" x14ac:dyDescent="0.25">
      <c r="A47" s="2" t="s">
        <v>38</v>
      </c>
      <c r="B47" s="2"/>
    </row>
    <row r="48" spans="1:4" x14ac:dyDescent="0.25">
      <c r="B48" s="2"/>
      <c r="C48" s="2"/>
    </row>
    <row r="49" spans="1:3" x14ac:dyDescent="0.25">
      <c r="A49" s="2" t="s">
        <v>42</v>
      </c>
      <c r="B49" s="2"/>
      <c r="C49" s="2"/>
    </row>
  </sheetData>
  <pageMargins left="0.15748031496062992" right="0.15748031496062992" top="0.27559055118110237" bottom="0.39370078740157483" header="0.15748031496062992" footer="0.1574803149606299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activeCell="A4" sqref="A4"/>
    </sheetView>
  </sheetViews>
  <sheetFormatPr defaultRowHeight="15" x14ac:dyDescent="0.25"/>
  <cols>
    <col min="1" max="1" width="38.7109375" style="7" customWidth="1"/>
    <col min="2" max="2" width="11.5703125" style="7" bestFit="1" customWidth="1"/>
    <col min="3" max="4" width="21.7109375" style="7" customWidth="1"/>
    <col min="5" max="16384" width="9.140625" style="7"/>
  </cols>
  <sheetData>
    <row r="1" spans="1:4" ht="15.75" x14ac:dyDescent="0.25">
      <c r="A1" s="2" t="s">
        <v>9</v>
      </c>
      <c r="B1" s="1"/>
      <c r="C1" s="1"/>
      <c r="D1" s="1"/>
    </row>
    <row r="2" spans="1:4" ht="15.75" x14ac:dyDescent="0.25">
      <c r="A2" s="2"/>
      <c r="B2" s="1"/>
      <c r="C2" s="1"/>
      <c r="D2" s="1"/>
    </row>
    <row r="3" spans="1:4" ht="15.75" x14ac:dyDescent="0.25">
      <c r="A3" s="2" t="s">
        <v>29</v>
      </c>
      <c r="B3" s="1"/>
      <c r="C3" s="1"/>
      <c r="D3" s="1"/>
    </row>
    <row r="4" spans="1:4" ht="15.75" x14ac:dyDescent="0.25">
      <c r="A4" s="2" t="s">
        <v>152</v>
      </c>
      <c r="B4" s="1"/>
      <c r="C4" s="1"/>
      <c r="D4" s="1"/>
    </row>
    <row r="5" spans="1:4" ht="15.75" x14ac:dyDescent="0.25">
      <c r="A5" s="1"/>
      <c r="B5" s="1"/>
      <c r="C5" s="1"/>
      <c r="D5" s="1"/>
    </row>
    <row r="6" spans="1:4" ht="15.75" x14ac:dyDescent="0.25">
      <c r="A6" s="2" t="s">
        <v>46</v>
      </c>
      <c r="B6" s="2" t="s">
        <v>1</v>
      </c>
      <c r="C6" s="2" t="s">
        <v>148</v>
      </c>
      <c r="D6" s="2" t="s">
        <v>147</v>
      </c>
    </row>
    <row r="7" spans="1:4" ht="15.75" x14ac:dyDescent="0.25">
      <c r="A7" s="2" t="s">
        <v>45</v>
      </c>
      <c r="B7" s="2"/>
      <c r="C7" s="2" t="s">
        <v>2</v>
      </c>
      <c r="D7" s="2" t="s">
        <v>2</v>
      </c>
    </row>
    <row r="8" spans="1:4" x14ac:dyDescent="0.25">
      <c r="A8" s="7" t="s">
        <v>30</v>
      </c>
      <c r="C8" s="7">
        <v>0</v>
      </c>
      <c r="D8" s="7">
        <v>0</v>
      </c>
    </row>
    <row r="9" spans="1:4" x14ac:dyDescent="0.25">
      <c r="A9" s="8" t="s">
        <v>49</v>
      </c>
      <c r="C9" s="11">
        <f>SUM(C8)</f>
        <v>0</v>
      </c>
      <c r="D9" s="11">
        <f>SUM(D8)</f>
        <v>0</v>
      </c>
    </row>
    <row r="10" spans="1:4" x14ac:dyDescent="0.25">
      <c r="A10" s="8"/>
      <c r="C10" s="12"/>
      <c r="D10" s="12"/>
    </row>
    <row r="11" spans="1:4" x14ac:dyDescent="0.25">
      <c r="A11" s="7" t="s">
        <v>31</v>
      </c>
      <c r="C11" s="7">
        <v>0</v>
      </c>
      <c r="D11" s="7">
        <v>0</v>
      </c>
    </row>
    <row r="12" spans="1:4" x14ac:dyDescent="0.25">
      <c r="A12" s="7" t="s">
        <v>32</v>
      </c>
      <c r="C12" s="7">
        <v>-4</v>
      </c>
      <c r="D12" s="7">
        <v>-1</v>
      </c>
    </row>
    <row r="13" spans="1:4" x14ac:dyDescent="0.25">
      <c r="A13" s="7" t="s">
        <v>33</v>
      </c>
      <c r="C13" s="7">
        <v>-1</v>
      </c>
      <c r="D13" s="7">
        <v>0</v>
      </c>
    </row>
    <row r="14" spans="1:4" x14ac:dyDescent="0.25">
      <c r="A14" s="7" t="s">
        <v>34</v>
      </c>
      <c r="C14" s="7">
        <v>-16</v>
      </c>
      <c r="D14" s="7">
        <v>-14</v>
      </c>
    </row>
    <row r="15" spans="1:4" x14ac:dyDescent="0.25">
      <c r="A15" s="7" t="s">
        <v>153</v>
      </c>
      <c r="C15" s="7">
        <v>-6</v>
      </c>
      <c r="D15" s="7">
        <v>0</v>
      </c>
    </row>
    <row r="16" spans="1:4" x14ac:dyDescent="0.25">
      <c r="A16" s="7" t="s">
        <v>35</v>
      </c>
      <c r="C16" s="7">
        <v>-4</v>
      </c>
      <c r="D16" s="7">
        <v>0</v>
      </c>
    </row>
    <row r="17" spans="1:4" ht="15.75" thickBot="1" x14ac:dyDescent="0.3">
      <c r="A17" s="8" t="s">
        <v>50</v>
      </c>
      <c r="C17" s="20">
        <f t="shared" ref="C17:D17" si="0">SUM(C11:C16)</f>
        <v>-31</v>
      </c>
      <c r="D17" s="20">
        <f t="shared" si="0"/>
        <v>-15</v>
      </c>
    </row>
    <row r="18" spans="1:4" ht="15.75" thickTop="1" x14ac:dyDescent="0.25">
      <c r="A18" s="8"/>
    </row>
    <row r="19" spans="1:4" x14ac:dyDescent="0.25">
      <c r="A19" s="8" t="s">
        <v>36</v>
      </c>
      <c r="C19" s="7">
        <f>-C9+C17</f>
        <v>-31</v>
      </c>
      <c r="D19" s="7">
        <f>-D9+D17</f>
        <v>-15</v>
      </c>
    </row>
    <row r="20" spans="1:4" x14ac:dyDescent="0.25">
      <c r="A20" s="8" t="s">
        <v>43</v>
      </c>
      <c r="C20" s="7">
        <v>-1</v>
      </c>
      <c r="D20" s="7">
        <v>0</v>
      </c>
    </row>
    <row r="21" spans="1:4" x14ac:dyDescent="0.25">
      <c r="A21" s="8"/>
    </row>
    <row r="22" spans="1:4" x14ac:dyDescent="0.25">
      <c r="A22" s="8" t="s">
        <v>44</v>
      </c>
      <c r="C22" s="7">
        <f>C19+C20</f>
        <v>-32</v>
      </c>
      <c r="D22" s="7">
        <f>D19+D20</f>
        <v>-15</v>
      </c>
    </row>
    <row r="23" spans="1:4" x14ac:dyDescent="0.25">
      <c r="A23" s="8" t="s">
        <v>47</v>
      </c>
      <c r="C23" s="7">
        <v>0</v>
      </c>
      <c r="D23" s="7">
        <v>0</v>
      </c>
    </row>
    <row r="24" spans="1:4" x14ac:dyDescent="0.25">
      <c r="A24" s="8"/>
    </row>
    <row r="25" spans="1:4" ht="15.75" thickBot="1" x14ac:dyDescent="0.3">
      <c r="A25" s="8" t="s">
        <v>48</v>
      </c>
      <c r="C25" s="20">
        <f>C22+C23</f>
        <v>-32</v>
      </c>
      <c r="D25" s="20">
        <f>D22+D23</f>
        <v>-15</v>
      </c>
    </row>
    <row r="26" spans="1:4" ht="15.75" thickTop="1" x14ac:dyDescent="0.25"/>
    <row r="45" spans="1:4" ht="15.75" x14ac:dyDescent="0.25">
      <c r="A45" s="9" t="s">
        <v>149</v>
      </c>
      <c r="B45" s="10"/>
      <c r="C45" s="2"/>
      <c r="D45" s="1"/>
    </row>
    <row r="46" spans="1:4" ht="15.75" x14ac:dyDescent="0.25">
      <c r="A46" s="2" t="s">
        <v>37</v>
      </c>
      <c r="B46" s="2"/>
      <c r="C46" s="2" t="s">
        <v>40</v>
      </c>
      <c r="D46" s="1"/>
    </row>
    <row r="47" spans="1:4" ht="15.75" x14ac:dyDescent="0.25">
      <c r="A47" s="2" t="s">
        <v>39</v>
      </c>
      <c r="B47" s="2"/>
      <c r="C47" s="2" t="s">
        <v>41</v>
      </c>
      <c r="D47" s="1"/>
    </row>
    <row r="48" spans="1:4" ht="15.75" x14ac:dyDescent="0.25">
      <c r="A48" s="2" t="s">
        <v>38</v>
      </c>
      <c r="B48" s="2"/>
      <c r="C48" s="1"/>
      <c r="D48" s="1"/>
    </row>
    <row r="49" spans="1:4" ht="15.75" x14ac:dyDescent="0.25">
      <c r="A49" s="1"/>
      <c r="B49" s="2"/>
      <c r="C49" s="2"/>
      <c r="D49" s="1"/>
    </row>
    <row r="50" spans="1:4" ht="15.75" x14ac:dyDescent="0.25">
      <c r="A50" s="2" t="s">
        <v>42</v>
      </c>
      <c r="B50" s="2"/>
      <c r="C50" s="2"/>
      <c r="D50" s="1"/>
    </row>
    <row r="51" spans="1:4" ht="15.75" x14ac:dyDescent="0.25">
      <c r="A51" s="2"/>
      <c r="B51" s="2"/>
      <c r="C51" s="2"/>
      <c r="D51" s="1"/>
    </row>
  </sheetData>
  <pageMargins left="0.26" right="0.17" top="0.35" bottom="0.31" header="0.17" footer="0.17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A22" sqref="A22"/>
    </sheetView>
  </sheetViews>
  <sheetFormatPr defaultRowHeight="15" x14ac:dyDescent="0.25"/>
  <cols>
    <col min="1" max="1" width="56.85546875" style="7" customWidth="1"/>
    <col min="2" max="7" width="12.7109375" style="7" customWidth="1"/>
    <col min="8" max="16384" width="9.140625" style="7"/>
  </cols>
  <sheetData>
    <row r="1" spans="1:7" ht="15.75" x14ac:dyDescent="0.25">
      <c r="A1" s="2" t="s">
        <v>9</v>
      </c>
      <c r="B1" s="1"/>
    </row>
    <row r="2" spans="1:7" ht="15.75" x14ac:dyDescent="0.25">
      <c r="A2" s="2"/>
      <c r="B2" s="1"/>
    </row>
    <row r="3" spans="1:7" ht="15.75" x14ac:dyDescent="0.25">
      <c r="A3" s="2" t="s">
        <v>71</v>
      </c>
      <c r="B3" s="1"/>
    </row>
    <row r="4" spans="1:7" ht="15.75" x14ac:dyDescent="0.25">
      <c r="A4" s="2" t="s">
        <v>146</v>
      </c>
      <c r="B4" s="1"/>
    </row>
    <row r="6" spans="1:7" ht="54.75" customHeight="1" x14ac:dyDescent="0.25">
      <c r="A6" s="16" t="s">
        <v>73</v>
      </c>
      <c r="B6" s="16" t="s">
        <v>72</v>
      </c>
      <c r="C6" s="17" t="s">
        <v>74</v>
      </c>
      <c r="D6" s="18" t="s">
        <v>75</v>
      </c>
      <c r="E6" s="17" t="s">
        <v>14</v>
      </c>
      <c r="F6" s="17" t="s">
        <v>76</v>
      </c>
      <c r="G6" s="17" t="s">
        <v>77</v>
      </c>
    </row>
    <row r="7" spans="1:7" ht="16.5" thickBot="1" x14ac:dyDescent="0.3">
      <c r="A7" s="7" t="s">
        <v>79</v>
      </c>
      <c r="C7" s="19">
        <v>50</v>
      </c>
      <c r="D7" s="19">
        <v>0</v>
      </c>
      <c r="E7" s="19">
        <v>-83</v>
      </c>
      <c r="F7" s="19">
        <v>0</v>
      </c>
      <c r="G7" s="19">
        <f>SUM(C7:F7)</f>
        <v>-33</v>
      </c>
    </row>
    <row r="8" spans="1:7" ht="15.75" thickTop="1" x14ac:dyDescent="0.25"/>
    <row r="9" spans="1:7" x14ac:dyDescent="0.25">
      <c r="A9" s="7" t="s">
        <v>154</v>
      </c>
    </row>
    <row r="10" spans="1:7" x14ac:dyDescent="0.25">
      <c r="A10" s="7" t="s">
        <v>78</v>
      </c>
      <c r="C10" s="7">
        <v>350</v>
      </c>
      <c r="G10" s="7">
        <f>SUM(C10:F10)</f>
        <v>350</v>
      </c>
    </row>
    <row r="11" spans="1:7" x14ac:dyDescent="0.25">
      <c r="A11" s="7" t="s">
        <v>155</v>
      </c>
      <c r="F11" s="7">
        <v>-32</v>
      </c>
      <c r="G11" s="7">
        <f>SUM(C11:F11)</f>
        <v>-32</v>
      </c>
    </row>
    <row r="13" spans="1:7" ht="15.75" thickBot="1" x14ac:dyDescent="0.3">
      <c r="A13" s="7" t="s">
        <v>156</v>
      </c>
      <c r="C13" s="43">
        <f>SUM(C7:C12)</f>
        <v>400</v>
      </c>
      <c r="D13" s="43">
        <f t="shared" ref="D13:G13" si="0">SUM(D7:D12)</f>
        <v>0</v>
      </c>
      <c r="E13" s="43">
        <f t="shared" si="0"/>
        <v>-83</v>
      </c>
      <c r="F13" s="43">
        <f t="shared" si="0"/>
        <v>-32</v>
      </c>
      <c r="G13" s="43">
        <f t="shared" si="0"/>
        <v>285</v>
      </c>
    </row>
    <row r="14" spans="1:7" ht="15.75" thickTop="1" x14ac:dyDescent="0.25"/>
    <row r="22" spans="1:3" ht="15.75" x14ac:dyDescent="0.25">
      <c r="A22" s="9" t="s">
        <v>149</v>
      </c>
      <c r="B22" s="10"/>
      <c r="C22" s="2"/>
    </row>
    <row r="23" spans="1:3" ht="15.75" x14ac:dyDescent="0.25">
      <c r="A23" s="2" t="s">
        <v>37</v>
      </c>
      <c r="B23" s="2"/>
      <c r="C23" s="2" t="s">
        <v>40</v>
      </c>
    </row>
    <row r="24" spans="1:3" ht="15.75" x14ac:dyDescent="0.25">
      <c r="A24" s="2" t="s">
        <v>39</v>
      </c>
      <c r="B24" s="2"/>
      <c r="C24" s="2" t="s">
        <v>41</v>
      </c>
    </row>
    <row r="25" spans="1:3" ht="15.75" x14ac:dyDescent="0.25">
      <c r="A25" s="2" t="s">
        <v>38</v>
      </c>
      <c r="B25" s="2"/>
      <c r="C25" s="1"/>
    </row>
    <row r="26" spans="1:3" ht="15.75" x14ac:dyDescent="0.25">
      <c r="A26" s="1"/>
      <c r="B26" s="2"/>
      <c r="C26" s="2"/>
    </row>
    <row r="27" spans="1:3" ht="15.75" x14ac:dyDescent="0.25">
      <c r="A27" s="2" t="s">
        <v>42</v>
      </c>
      <c r="B27" s="2"/>
      <c r="C27" s="2"/>
    </row>
  </sheetData>
  <pageMargins left="0.17" right="0.17" top="0.62" bottom="0.54" header="0.19" footer="0.17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tabSelected="1" workbookViewId="0"/>
  </sheetViews>
  <sheetFormatPr defaultRowHeight="15" x14ac:dyDescent="0.25"/>
  <cols>
    <col min="1" max="1" width="38.7109375" style="7" customWidth="1"/>
    <col min="2" max="2" width="12.7109375" style="7" customWidth="1"/>
    <col min="3" max="4" width="21.7109375" style="7" customWidth="1"/>
    <col min="5" max="16384" width="9.140625" style="7"/>
  </cols>
  <sheetData>
    <row r="1" spans="1:4" ht="15.75" x14ac:dyDescent="0.25">
      <c r="A1" s="2" t="s">
        <v>9</v>
      </c>
    </row>
    <row r="2" spans="1:4" ht="15.75" x14ac:dyDescent="0.25">
      <c r="A2" s="2"/>
    </row>
    <row r="3" spans="1:4" ht="15.75" x14ac:dyDescent="0.25">
      <c r="A3" s="2" t="s">
        <v>51</v>
      </c>
    </row>
    <row r="4" spans="1:4" ht="15.75" x14ac:dyDescent="0.25">
      <c r="A4" s="2" t="s">
        <v>152</v>
      </c>
    </row>
    <row r="6" spans="1:4" ht="15.75" x14ac:dyDescent="0.25">
      <c r="A6" s="2" t="s">
        <v>52</v>
      </c>
      <c r="B6" s="2" t="s">
        <v>1</v>
      </c>
      <c r="C6" s="2" t="s">
        <v>148</v>
      </c>
      <c r="D6" s="2" t="s">
        <v>147</v>
      </c>
    </row>
    <row r="7" spans="1:4" ht="15.75" x14ac:dyDescent="0.25">
      <c r="A7" s="2" t="s">
        <v>53</v>
      </c>
      <c r="B7" s="2"/>
      <c r="C7" s="2" t="s">
        <v>2</v>
      </c>
      <c r="D7" s="2" t="s">
        <v>2</v>
      </c>
    </row>
    <row r="8" spans="1:4" ht="15.75" x14ac:dyDescent="0.25">
      <c r="A8" s="1" t="s">
        <v>54</v>
      </c>
      <c r="C8" s="4">
        <v>0</v>
      </c>
      <c r="D8" s="4">
        <v>0</v>
      </c>
    </row>
    <row r="9" spans="1:4" ht="15.75" x14ac:dyDescent="0.25">
      <c r="A9" s="1" t="s">
        <v>55</v>
      </c>
      <c r="C9" s="7">
        <v>-8</v>
      </c>
      <c r="D9" s="4">
        <v>0</v>
      </c>
    </row>
    <row r="10" spans="1:4" ht="31.5" x14ac:dyDescent="0.25">
      <c r="A10" s="13" t="s">
        <v>56</v>
      </c>
      <c r="C10" s="7">
        <v>-17</v>
      </c>
      <c r="D10" s="4">
        <v>0</v>
      </c>
    </row>
    <row r="11" spans="1:4" ht="31.5" x14ac:dyDescent="0.25">
      <c r="A11" s="13" t="s">
        <v>57</v>
      </c>
      <c r="C11" s="7">
        <v>1</v>
      </c>
      <c r="D11" s="4">
        <v>0</v>
      </c>
    </row>
    <row r="12" spans="1:4" ht="15.75" x14ac:dyDescent="0.25">
      <c r="A12" s="1" t="s">
        <v>58</v>
      </c>
      <c r="C12" s="7">
        <v>-2</v>
      </c>
      <c r="D12" s="4">
        <v>-1</v>
      </c>
    </row>
    <row r="13" spans="1:4" ht="30" thickBot="1" x14ac:dyDescent="0.3">
      <c r="A13" s="14" t="s">
        <v>59</v>
      </c>
      <c r="C13" s="20">
        <f>SUM(C8:C12)</f>
        <v>-26</v>
      </c>
      <c r="D13" s="19">
        <f>SUM(D8:D12)</f>
        <v>-1</v>
      </c>
    </row>
    <row r="14" spans="1:4" ht="15.75" thickTop="1" x14ac:dyDescent="0.25"/>
    <row r="15" spans="1:4" x14ac:dyDescent="0.25">
      <c r="A15" s="8" t="s">
        <v>60</v>
      </c>
    </row>
    <row r="16" spans="1:4" ht="30" x14ac:dyDescent="0.25">
      <c r="A16" s="15" t="s">
        <v>61</v>
      </c>
      <c r="D16" s="4">
        <v>0</v>
      </c>
    </row>
    <row r="17" spans="1:4" ht="15.75" x14ac:dyDescent="0.25">
      <c r="A17" s="7" t="s">
        <v>62</v>
      </c>
      <c r="D17" s="4">
        <v>0</v>
      </c>
    </row>
    <row r="18" spans="1:4" ht="30" thickBot="1" x14ac:dyDescent="0.3">
      <c r="A18" s="14" t="s">
        <v>63</v>
      </c>
      <c r="C18" s="20">
        <f>SUM(C16:C17)</f>
        <v>0</v>
      </c>
      <c r="D18" s="19">
        <f>SUM(D16:D17)</f>
        <v>0</v>
      </c>
    </row>
    <row r="19" spans="1:4" ht="15.75" thickTop="1" x14ac:dyDescent="0.25"/>
    <row r="20" spans="1:4" x14ac:dyDescent="0.25">
      <c r="A20" s="8" t="s">
        <v>64</v>
      </c>
    </row>
    <row r="21" spans="1:4" ht="15.75" x14ac:dyDescent="0.25">
      <c r="A21" s="7" t="s">
        <v>65</v>
      </c>
      <c r="C21" s="7">
        <v>350</v>
      </c>
      <c r="D21" s="4">
        <v>50</v>
      </c>
    </row>
    <row r="22" spans="1:4" ht="15.75" x14ac:dyDescent="0.25">
      <c r="A22" s="7" t="s">
        <v>66</v>
      </c>
      <c r="D22" s="4">
        <v>0</v>
      </c>
    </row>
    <row r="23" spans="1:4" ht="30" thickBot="1" x14ac:dyDescent="0.3">
      <c r="A23" s="14" t="s">
        <v>67</v>
      </c>
      <c r="C23" s="20">
        <f>SUM(C21:C22)</f>
        <v>350</v>
      </c>
      <c r="D23" s="19">
        <f>SUM(D21:D22)</f>
        <v>50</v>
      </c>
    </row>
    <row r="24" spans="1:4" ht="15.75" thickTop="1" x14ac:dyDescent="0.25"/>
    <row r="25" spans="1:4" ht="29.25" x14ac:dyDescent="0.25">
      <c r="A25" s="14" t="s">
        <v>68</v>
      </c>
      <c r="C25" s="7">
        <f>C13+C18+C23</f>
        <v>324</v>
      </c>
      <c r="D25" s="4">
        <f>D13+D18+D23</f>
        <v>49</v>
      </c>
    </row>
    <row r="26" spans="1:4" ht="29.25" x14ac:dyDescent="0.25">
      <c r="A26" s="14" t="s">
        <v>69</v>
      </c>
      <c r="C26" s="7">
        <v>3</v>
      </c>
      <c r="D26" s="4">
        <v>0</v>
      </c>
    </row>
    <row r="27" spans="1:4" ht="30" thickBot="1" x14ac:dyDescent="0.3">
      <c r="A27" s="14" t="s">
        <v>70</v>
      </c>
      <c r="C27" s="20">
        <f>C25+C26</f>
        <v>327</v>
      </c>
      <c r="D27" s="19">
        <f>SUM(D25:D26)</f>
        <v>49</v>
      </c>
    </row>
    <row r="28" spans="1:4" ht="15.75" thickTop="1" x14ac:dyDescent="0.25"/>
    <row r="35" spans="1:3" ht="15.75" x14ac:dyDescent="0.25">
      <c r="A35" s="9" t="s">
        <v>149</v>
      </c>
      <c r="B35" s="10"/>
      <c r="C35" s="2"/>
    </row>
    <row r="36" spans="1:3" ht="15.75" x14ac:dyDescent="0.25">
      <c r="A36" s="2" t="s">
        <v>37</v>
      </c>
      <c r="B36" s="2"/>
      <c r="C36" s="2" t="s">
        <v>40</v>
      </c>
    </row>
    <row r="37" spans="1:3" ht="15.75" x14ac:dyDescent="0.25">
      <c r="A37" s="2" t="s">
        <v>39</v>
      </c>
      <c r="B37" s="2"/>
      <c r="C37" s="2" t="s">
        <v>41</v>
      </c>
    </row>
    <row r="38" spans="1:3" ht="15.75" x14ac:dyDescent="0.25">
      <c r="A38" s="2" t="s">
        <v>38</v>
      </c>
      <c r="B38" s="2"/>
      <c r="C38" s="1"/>
    </row>
    <row r="39" spans="1:3" ht="15.75" x14ac:dyDescent="0.25">
      <c r="A39" s="1"/>
      <c r="B39" s="2"/>
      <c r="C39" s="2"/>
    </row>
    <row r="40" spans="1:3" ht="15.75" x14ac:dyDescent="0.25">
      <c r="A40" s="2" t="s">
        <v>42</v>
      </c>
      <c r="B40" s="2"/>
      <c r="C40" s="2"/>
    </row>
    <row r="41" spans="1:3" ht="15.75" x14ac:dyDescent="0.25">
      <c r="A41" s="2"/>
      <c r="B41" s="2"/>
      <c r="C41" s="2"/>
    </row>
  </sheetData>
  <pageMargins left="0.17" right="0.18" top="0.28000000000000003" bottom="0.21" header="0.17" footer="0.17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J43"/>
  <sheetViews>
    <sheetView workbookViewId="0">
      <selection activeCell="H20" sqref="H20"/>
    </sheetView>
  </sheetViews>
  <sheetFormatPr defaultRowHeight="15" x14ac:dyDescent="0.25"/>
  <cols>
    <col min="1" max="1" width="7" style="7" customWidth="1"/>
    <col min="2" max="16384" width="9.140625" style="7"/>
  </cols>
  <sheetData>
    <row r="8" spans="1:10" ht="15.75" x14ac:dyDescent="0.25">
      <c r="A8" s="28" t="s">
        <v>81</v>
      </c>
      <c r="B8" s="28"/>
      <c r="C8" s="28"/>
      <c r="D8" s="28"/>
      <c r="E8" s="28"/>
      <c r="F8" s="28"/>
      <c r="G8" s="28"/>
      <c r="H8" s="28"/>
      <c r="I8" s="28"/>
      <c r="J8" s="28"/>
    </row>
    <row r="9" spans="1:10" ht="15.75" x14ac:dyDescent="0.25">
      <c r="A9" s="28" t="s">
        <v>82</v>
      </c>
      <c r="B9" s="28"/>
      <c r="C9" s="28"/>
      <c r="D9" s="28"/>
      <c r="E9" s="28"/>
      <c r="F9" s="28"/>
      <c r="G9" s="28"/>
      <c r="H9" s="28"/>
      <c r="I9" s="28"/>
      <c r="J9" s="28"/>
    </row>
    <row r="13" spans="1:10" x14ac:dyDescent="0.25">
      <c r="A13" s="7" t="s">
        <v>119</v>
      </c>
    </row>
    <row r="14" spans="1:10" x14ac:dyDescent="0.25">
      <c r="A14" s="7" t="s">
        <v>83</v>
      </c>
    </row>
    <row r="17" spans="1:10" x14ac:dyDescent="0.25">
      <c r="A17" s="27" t="s">
        <v>125</v>
      </c>
      <c r="B17" s="27"/>
      <c r="C17" s="27"/>
      <c r="D17" s="27"/>
      <c r="E17" s="27"/>
      <c r="F17" s="27"/>
      <c r="G17" s="27"/>
      <c r="H17" s="27"/>
      <c r="I17" s="27"/>
      <c r="J17" s="27"/>
    </row>
    <row r="18" spans="1:10" x14ac:dyDescent="0.25">
      <c r="A18" s="27" t="s">
        <v>126</v>
      </c>
      <c r="B18" s="27"/>
      <c r="C18" s="27"/>
      <c r="D18" s="27"/>
      <c r="E18" s="27"/>
      <c r="F18" s="27"/>
      <c r="G18" s="27"/>
      <c r="H18" s="27"/>
      <c r="I18" s="27"/>
      <c r="J18" s="27"/>
    </row>
    <row r="19" spans="1:10" x14ac:dyDescent="0.25">
      <c r="A19" s="26"/>
      <c r="B19" s="26"/>
      <c r="C19" s="26"/>
      <c r="D19" s="26"/>
      <c r="E19" s="26"/>
      <c r="F19" s="26"/>
      <c r="G19" s="26"/>
      <c r="H19" s="26"/>
      <c r="I19" s="26"/>
      <c r="J19" s="26"/>
    </row>
    <row r="20" spans="1:10" x14ac:dyDescent="0.25">
      <c r="H20" s="7" t="s">
        <v>127</v>
      </c>
    </row>
    <row r="21" spans="1:10" ht="48.75" customHeight="1" x14ac:dyDescent="0.25">
      <c r="A21" s="22" t="s">
        <v>88</v>
      </c>
      <c r="B21" s="22" t="s">
        <v>120</v>
      </c>
      <c r="C21" s="29" t="s">
        <v>121</v>
      </c>
      <c r="D21" s="29"/>
      <c r="E21" s="29" t="s">
        <v>122</v>
      </c>
      <c r="F21" s="29"/>
      <c r="G21" s="29" t="s">
        <v>123</v>
      </c>
      <c r="H21" s="29"/>
      <c r="I21" s="29" t="s">
        <v>124</v>
      </c>
      <c r="J21" s="29"/>
    </row>
    <row r="22" spans="1:10" x14ac:dyDescent="0.25">
      <c r="A22" s="23">
        <v>1</v>
      </c>
      <c r="B22" s="23">
        <v>2014</v>
      </c>
      <c r="C22" s="30">
        <v>-83010.64</v>
      </c>
      <c r="D22" s="31"/>
      <c r="E22" s="32">
        <v>0</v>
      </c>
      <c r="F22" s="33"/>
      <c r="G22" s="32">
        <v>0</v>
      </c>
      <c r="H22" s="33"/>
      <c r="I22" s="34">
        <f>C22+E22+G22</f>
        <v>-83010.64</v>
      </c>
      <c r="J22" s="35"/>
    </row>
    <row r="42" spans="6:6" ht="15.75" x14ac:dyDescent="0.25">
      <c r="F42" s="2" t="s">
        <v>40</v>
      </c>
    </row>
    <row r="43" spans="6:6" ht="15.75" x14ac:dyDescent="0.25">
      <c r="F43" s="2" t="s">
        <v>41</v>
      </c>
    </row>
  </sheetData>
  <mergeCells count="12">
    <mergeCell ref="C22:D22"/>
    <mergeCell ref="E22:F22"/>
    <mergeCell ref="G22:H22"/>
    <mergeCell ref="I21:J21"/>
    <mergeCell ref="I22:J22"/>
    <mergeCell ref="A17:J17"/>
    <mergeCell ref="A18:J18"/>
    <mergeCell ref="A8:J8"/>
    <mergeCell ref="A9:J9"/>
    <mergeCell ref="C21:D21"/>
    <mergeCell ref="E21:F21"/>
    <mergeCell ref="G21:H21"/>
  </mergeCells>
  <pageMargins left="0.52" right="0.23" top="0.55000000000000004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F45"/>
  <sheetViews>
    <sheetView topLeftCell="A19" workbookViewId="0">
      <selection activeCell="E38" sqref="E38"/>
    </sheetView>
  </sheetViews>
  <sheetFormatPr defaultRowHeight="15" x14ac:dyDescent="0.25"/>
  <cols>
    <col min="1" max="1" width="5.28515625" style="7" customWidth="1"/>
    <col min="2" max="2" width="11.5703125" style="7" customWidth="1"/>
    <col min="3" max="3" width="11.5703125" style="7" bestFit="1" customWidth="1"/>
    <col min="4" max="4" width="13.5703125" style="7" bestFit="1" customWidth="1"/>
    <col min="5" max="5" width="38.85546875" style="7" customWidth="1"/>
    <col min="6" max="6" width="12.140625" style="7" customWidth="1"/>
    <col min="7" max="16384" width="9.140625" style="7"/>
  </cols>
  <sheetData>
    <row r="8" spans="1:6" ht="15.75" x14ac:dyDescent="0.25">
      <c r="A8" s="28" t="s">
        <v>84</v>
      </c>
      <c r="B8" s="28"/>
      <c r="C8" s="28"/>
      <c r="D8" s="28"/>
      <c r="E8" s="28"/>
      <c r="F8" s="28"/>
    </row>
    <row r="9" spans="1:6" ht="15.75" x14ac:dyDescent="0.25">
      <c r="A9" s="28" t="s">
        <v>85</v>
      </c>
      <c r="B9" s="28"/>
      <c r="C9" s="28"/>
      <c r="D9" s="28"/>
      <c r="E9" s="28"/>
      <c r="F9" s="28"/>
    </row>
    <row r="10" spans="1:6" ht="15.75" x14ac:dyDescent="0.25">
      <c r="A10" s="28" t="s">
        <v>86</v>
      </c>
      <c r="B10" s="28"/>
      <c r="C10" s="28"/>
      <c r="D10" s="28"/>
      <c r="E10" s="28"/>
      <c r="F10" s="28"/>
    </row>
    <row r="11" spans="1:6" ht="15.75" x14ac:dyDescent="0.25">
      <c r="A11" s="28" t="s">
        <v>87</v>
      </c>
      <c r="B11" s="28"/>
      <c r="C11" s="28"/>
      <c r="D11" s="28"/>
      <c r="E11" s="28"/>
      <c r="F11" s="28"/>
    </row>
    <row r="14" spans="1:6" x14ac:dyDescent="0.25">
      <c r="A14" s="7" t="s">
        <v>105</v>
      </c>
    </row>
    <row r="17" spans="1:6" ht="36.75" customHeight="1" x14ac:dyDescent="0.25">
      <c r="A17" s="22" t="s">
        <v>88</v>
      </c>
      <c r="B17" s="22" t="s">
        <v>89</v>
      </c>
      <c r="C17" s="22" t="s">
        <v>90</v>
      </c>
      <c r="D17" s="22" t="s">
        <v>91</v>
      </c>
      <c r="E17" s="22" t="s">
        <v>92</v>
      </c>
    </row>
    <row r="18" spans="1:6" x14ac:dyDescent="0.25">
      <c r="A18" s="23">
        <v>1</v>
      </c>
      <c r="B18" s="23" t="s">
        <v>93</v>
      </c>
      <c r="C18" s="23" t="s">
        <v>94</v>
      </c>
      <c r="D18" s="23" t="s">
        <v>95</v>
      </c>
      <c r="E18" s="23" t="s">
        <v>96</v>
      </c>
    </row>
    <row r="19" spans="1:6" x14ac:dyDescent="0.25">
      <c r="A19" s="23">
        <v>2</v>
      </c>
      <c r="B19" s="23" t="s">
        <v>97</v>
      </c>
      <c r="C19" s="23" t="s">
        <v>98</v>
      </c>
      <c r="D19" s="23" t="s">
        <v>99</v>
      </c>
      <c r="E19" s="23" t="s">
        <v>100</v>
      </c>
    </row>
    <row r="20" spans="1:6" x14ac:dyDescent="0.25">
      <c r="A20" s="23">
        <v>3</v>
      </c>
      <c r="B20" s="23" t="s">
        <v>101</v>
      </c>
      <c r="C20" s="23" t="s">
        <v>102</v>
      </c>
      <c r="D20" s="23" t="s">
        <v>103</v>
      </c>
      <c r="E20" s="23" t="s">
        <v>104</v>
      </c>
    </row>
    <row r="23" spans="1:6" x14ac:dyDescent="0.25">
      <c r="A23" s="7" t="s">
        <v>106</v>
      </c>
    </row>
    <row r="24" spans="1:6" x14ac:dyDescent="0.25">
      <c r="A24" s="7" t="s">
        <v>107</v>
      </c>
    </row>
    <row r="25" spans="1:6" x14ac:dyDescent="0.25">
      <c r="A25" s="7" t="s">
        <v>108</v>
      </c>
    </row>
    <row r="26" spans="1:6" x14ac:dyDescent="0.25">
      <c r="A26" s="7" t="s">
        <v>109</v>
      </c>
    </row>
    <row r="27" spans="1:6" x14ac:dyDescent="0.25">
      <c r="A27" s="36"/>
      <c r="B27" s="36"/>
      <c r="C27" s="36"/>
      <c r="D27" s="36"/>
      <c r="E27" s="36"/>
      <c r="F27" s="36"/>
    </row>
    <row r="28" spans="1:6" x14ac:dyDescent="0.25">
      <c r="A28" s="7" t="s">
        <v>110</v>
      </c>
    </row>
    <row r="29" spans="1:6" x14ac:dyDescent="0.25">
      <c r="A29" s="7" t="s">
        <v>111</v>
      </c>
    </row>
    <row r="31" spans="1:6" x14ac:dyDescent="0.25">
      <c r="A31" s="7" t="s">
        <v>112</v>
      </c>
    </row>
    <row r="33" spans="1:6" ht="45" x14ac:dyDescent="0.25">
      <c r="A33" s="22" t="s">
        <v>88</v>
      </c>
      <c r="B33" s="22" t="s">
        <v>89</v>
      </c>
      <c r="C33" s="22" t="s">
        <v>90</v>
      </c>
      <c r="D33" s="22" t="s">
        <v>91</v>
      </c>
      <c r="E33" s="22" t="s">
        <v>113</v>
      </c>
      <c r="F33" s="24" t="s">
        <v>114</v>
      </c>
    </row>
    <row r="34" spans="1:6" x14ac:dyDescent="0.25">
      <c r="A34" s="23">
        <v>1</v>
      </c>
      <c r="B34" s="23" t="s">
        <v>93</v>
      </c>
      <c r="C34" s="23" t="s">
        <v>94</v>
      </c>
      <c r="D34" s="23" t="s">
        <v>95</v>
      </c>
      <c r="E34" s="25" t="s">
        <v>115</v>
      </c>
      <c r="F34" s="23" t="s">
        <v>117</v>
      </c>
    </row>
    <row r="35" spans="1:6" x14ac:dyDescent="0.25">
      <c r="A35" s="23">
        <v>2</v>
      </c>
      <c r="B35" s="23" t="s">
        <v>97</v>
      </c>
      <c r="C35" s="23" t="s">
        <v>98</v>
      </c>
      <c r="D35" s="23" t="s">
        <v>99</v>
      </c>
      <c r="E35" s="25" t="s">
        <v>116</v>
      </c>
      <c r="F35" s="23" t="s">
        <v>118</v>
      </c>
    </row>
    <row r="36" spans="1:6" x14ac:dyDescent="0.25">
      <c r="A36" s="23">
        <v>3</v>
      </c>
      <c r="B36" s="23" t="s">
        <v>101</v>
      </c>
      <c r="C36" s="23" t="s">
        <v>102</v>
      </c>
      <c r="D36" s="23" t="s">
        <v>103</v>
      </c>
      <c r="E36" s="25" t="s">
        <v>115</v>
      </c>
      <c r="F36" s="23" t="s">
        <v>117</v>
      </c>
    </row>
    <row r="44" spans="1:6" ht="15.75" x14ac:dyDescent="0.25">
      <c r="E44" s="2" t="s">
        <v>40</v>
      </c>
    </row>
    <row r="45" spans="1:6" ht="15.75" x14ac:dyDescent="0.25">
      <c r="E45" s="2" t="s">
        <v>41</v>
      </c>
    </row>
  </sheetData>
  <mergeCells count="5">
    <mergeCell ref="A8:F8"/>
    <mergeCell ref="A9:F9"/>
    <mergeCell ref="A10:F10"/>
    <mergeCell ref="A11:F11"/>
    <mergeCell ref="A27:F27"/>
  </mergeCells>
  <pageMargins left="0.5" right="0.21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K39"/>
  <sheetViews>
    <sheetView workbookViewId="0">
      <selection activeCell="J16" sqref="J16:K16"/>
    </sheetView>
  </sheetViews>
  <sheetFormatPr defaultRowHeight="15" x14ac:dyDescent="0.25"/>
  <cols>
    <col min="1" max="1" width="7" style="7" customWidth="1"/>
    <col min="2" max="16384" width="9.140625" style="7"/>
  </cols>
  <sheetData>
    <row r="8" spans="1:11" ht="15.75" x14ac:dyDescent="0.25">
      <c r="A8" s="28" t="s">
        <v>125</v>
      </c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1" ht="15.75" x14ac:dyDescent="0.25">
      <c r="A9" s="28" t="s">
        <v>128</v>
      </c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1" ht="15.75" x14ac:dyDescent="0.25">
      <c r="A10" s="28" t="s">
        <v>129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</row>
    <row r="13" spans="1:11" x14ac:dyDescent="0.25">
      <c r="I13" s="7" t="s">
        <v>127</v>
      </c>
    </row>
    <row r="14" spans="1:11" ht="27" customHeight="1" x14ac:dyDescent="0.25">
      <c r="A14" s="22" t="s">
        <v>88</v>
      </c>
      <c r="B14" s="29" t="s">
        <v>139</v>
      </c>
      <c r="C14" s="29"/>
      <c r="D14" s="29"/>
      <c r="E14" s="29"/>
      <c r="F14" s="29" t="s">
        <v>141</v>
      </c>
      <c r="G14" s="29"/>
      <c r="H14" s="29" t="s">
        <v>140</v>
      </c>
      <c r="I14" s="29"/>
      <c r="J14" s="29" t="s">
        <v>130</v>
      </c>
      <c r="K14" s="29"/>
    </row>
    <row r="15" spans="1:11" x14ac:dyDescent="0.25">
      <c r="A15" s="23">
        <v>1</v>
      </c>
      <c r="B15" s="42" t="s">
        <v>134</v>
      </c>
      <c r="C15" s="42"/>
      <c r="D15" s="42"/>
      <c r="E15" s="42"/>
      <c r="F15" s="41">
        <f>F16</f>
        <v>1276.52</v>
      </c>
      <c r="G15" s="41"/>
      <c r="H15" s="41">
        <f>H16</f>
        <v>0</v>
      </c>
      <c r="I15" s="41"/>
      <c r="J15" s="35"/>
      <c r="K15" s="35"/>
    </row>
    <row r="16" spans="1:11" x14ac:dyDescent="0.25">
      <c r="A16" s="23">
        <v>1.1000000000000001</v>
      </c>
      <c r="B16" s="35" t="s">
        <v>133</v>
      </c>
      <c r="C16" s="35"/>
      <c r="D16" s="35"/>
      <c r="E16" s="35"/>
      <c r="F16" s="37">
        <v>1276.52</v>
      </c>
      <c r="G16" s="37"/>
      <c r="H16" s="37"/>
      <c r="I16" s="37"/>
      <c r="J16" s="35" t="s">
        <v>144</v>
      </c>
      <c r="K16" s="35"/>
    </row>
    <row r="17" spans="1:11" x14ac:dyDescent="0.25">
      <c r="A17" s="23">
        <v>2</v>
      </c>
      <c r="B17" s="42" t="s">
        <v>136</v>
      </c>
      <c r="C17" s="42"/>
      <c r="D17" s="42"/>
      <c r="E17" s="42"/>
      <c r="F17" s="41">
        <f>SUM(F18:G24)</f>
        <v>6506.0599999999995</v>
      </c>
      <c r="G17" s="41"/>
      <c r="H17" s="41">
        <f>SUM(H18:I24)</f>
        <v>46700</v>
      </c>
      <c r="I17" s="41"/>
      <c r="J17" s="35"/>
      <c r="K17" s="35"/>
    </row>
    <row r="18" spans="1:11" x14ac:dyDescent="0.25">
      <c r="A18" s="23">
        <v>2.1</v>
      </c>
      <c r="B18" s="38" t="s">
        <v>131</v>
      </c>
      <c r="C18" s="39"/>
      <c r="D18" s="39"/>
      <c r="E18" s="40"/>
      <c r="F18" s="37">
        <v>0</v>
      </c>
      <c r="G18" s="37"/>
      <c r="H18" s="37">
        <v>46700</v>
      </c>
      <c r="I18" s="37"/>
      <c r="J18" s="35" t="s">
        <v>142</v>
      </c>
      <c r="K18" s="35"/>
    </row>
    <row r="19" spans="1:11" x14ac:dyDescent="0.25">
      <c r="A19" s="23">
        <v>2.2000000000000002</v>
      </c>
      <c r="B19" s="38" t="s">
        <v>20</v>
      </c>
      <c r="C19" s="39"/>
      <c r="D19" s="39"/>
      <c r="E19" s="40"/>
      <c r="F19" s="37">
        <v>4311.3599999999997</v>
      </c>
      <c r="G19" s="37"/>
      <c r="H19" s="37"/>
      <c r="I19" s="37"/>
      <c r="J19" s="35" t="s">
        <v>145</v>
      </c>
      <c r="K19" s="35"/>
    </row>
    <row r="20" spans="1:11" x14ac:dyDescent="0.25">
      <c r="A20" s="23">
        <v>2.2999999999999998</v>
      </c>
      <c r="B20" s="38" t="s">
        <v>132</v>
      </c>
      <c r="C20" s="39"/>
      <c r="D20" s="39"/>
      <c r="E20" s="40"/>
      <c r="F20" s="37">
        <v>144.76</v>
      </c>
      <c r="G20" s="37"/>
      <c r="H20" s="37"/>
      <c r="I20" s="37"/>
      <c r="J20" s="35" t="s">
        <v>145</v>
      </c>
      <c r="K20" s="35"/>
    </row>
    <row r="21" spans="1:11" x14ac:dyDescent="0.25">
      <c r="A21" s="23">
        <v>2.4</v>
      </c>
      <c r="B21" s="38" t="s">
        <v>135</v>
      </c>
      <c r="C21" s="39"/>
      <c r="D21" s="39"/>
      <c r="E21" s="40"/>
      <c r="F21" s="37">
        <v>428.94</v>
      </c>
      <c r="G21" s="37"/>
      <c r="H21" s="37"/>
      <c r="I21" s="37"/>
      <c r="J21" s="35" t="s">
        <v>145</v>
      </c>
      <c r="K21" s="35"/>
    </row>
    <row r="22" spans="1:11" x14ac:dyDescent="0.25">
      <c r="A22" s="23">
        <v>2.5</v>
      </c>
      <c r="B22" s="38" t="s">
        <v>137</v>
      </c>
      <c r="C22" s="39"/>
      <c r="D22" s="39"/>
      <c r="E22" s="40"/>
      <c r="F22" s="37">
        <v>748.8</v>
      </c>
      <c r="G22" s="37"/>
      <c r="H22" s="37"/>
      <c r="I22" s="37"/>
      <c r="J22" s="35" t="s">
        <v>145</v>
      </c>
      <c r="K22" s="35"/>
    </row>
    <row r="23" spans="1:11" x14ac:dyDescent="0.25">
      <c r="A23" s="23">
        <v>2.6</v>
      </c>
      <c r="B23" s="38" t="s">
        <v>138</v>
      </c>
      <c r="C23" s="39"/>
      <c r="D23" s="39"/>
      <c r="E23" s="40"/>
      <c r="F23" s="37">
        <v>697.46</v>
      </c>
      <c r="G23" s="37"/>
      <c r="H23" s="37"/>
      <c r="I23" s="37"/>
      <c r="J23" s="35" t="s">
        <v>145</v>
      </c>
      <c r="K23" s="35"/>
    </row>
    <row r="24" spans="1:11" x14ac:dyDescent="0.25">
      <c r="A24" s="23">
        <v>2.7</v>
      </c>
      <c r="B24" s="38" t="s">
        <v>143</v>
      </c>
      <c r="C24" s="39"/>
      <c r="D24" s="39"/>
      <c r="E24" s="40"/>
      <c r="F24" s="37">
        <v>174.74</v>
      </c>
      <c r="G24" s="37"/>
      <c r="H24" s="37"/>
      <c r="I24" s="37"/>
      <c r="J24" s="35" t="s">
        <v>145</v>
      </c>
      <c r="K24" s="35"/>
    </row>
    <row r="38" spans="6:6" ht="15.75" x14ac:dyDescent="0.25">
      <c r="F38" s="2" t="s">
        <v>40</v>
      </c>
    </row>
    <row r="39" spans="6:6" ht="15.75" x14ac:dyDescent="0.25">
      <c r="F39" s="2" t="s">
        <v>41</v>
      </c>
    </row>
  </sheetData>
  <mergeCells count="47">
    <mergeCell ref="B14:E14"/>
    <mergeCell ref="B16:E16"/>
    <mergeCell ref="B15:E15"/>
    <mergeCell ref="B17:E17"/>
    <mergeCell ref="F14:G14"/>
    <mergeCell ref="F18:G18"/>
    <mergeCell ref="J15:K15"/>
    <mergeCell ref="J16:K16"/>
    <mergeCell ref="J17:K17"/>
    <mergeCell ref="J18:K18"/>
    <mergeCell ref="H14:I14"/>
    <mergeCell ref="J14:K14"/>
    <mergeCell ref="F15:G15"/>
    <mergeCell ref="F16:G16"/>
    <mergeCell ref="F17:G17"/>
    <mergeCell ref="H15:I15"/>
    <mergeCell ref="H16:I16"/>
    <mergeCell ref="H17:I17"/>
    <mergeCell ref="H18:I18"/>
    <mergeCell ref="H19:I19"/>
    <mergeCell ref="F19:G19"/>
    <mergeCell ref="F20:G20"/>
    <mergeCell ref="F21:G21"/>
    <mergeCell ref="F22:G22"/>
    <mergeCell ref="F23:G23"/>
    <mergeCell ref="H20:I20"/>
    <mergeCell ref="J20:K20"/>
    <mergeCell ref="H21:I21"/>
    <mergeCell ref="J21:K21"/>
    <mergeCell ref="H22:I22"/>
    <mergeCell ref="J22:K22"/>
    <mergeCell ref="F24:G24"/>
    <mergeCell ref="B24:E24"/>
    <mergeCell ref="H24:I24"/>
    <mergeCell ref="J24:K24"/>
    <mergeCell ref="A8:K8"/>
    <mergeCell ref="A9:K9"/>
    <mergeCell ref="A10:K10"/>
    <mergeCell ref="H23:I23"/>
    <mergeCell ref="J23:K23"/>
    <mergeCell ref="B19:E19"/>
    <mergeCell ref="B18:E18"/>
    <mergeCell ref="B20:E20"/>
    <mergeCell ref="B21:E21"/>
    <mergeCell ref="B22:E22"/>
    <mergeCell ref="B23:E23"/>
    <mergeCell ref="J19:K19"/>
  </mergeCells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ОФС</vt:lpstr>
      <vt:lpstr>ОДВД</vt:lpstr>
      <vt:lpstr>ОПСК</vt:lpstr>
      <vt:lpstr>ОПП</vt:lpstr>
      <vt:lpstr>Т5</vt:lpstr>
      <vt:lpstr>Т8</vt:lpstr>
      <vt:lpstr>Т9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Mihaela</dc:creator>
  <cp:lastModifiedBy>Mihaela Mihaylova</cp:lastModifiedBy>
  <cp:lastPrinted>2015-04-29T11:16:38Z</cp:lastPrinted>
  <dcterms:created xsi:type="dcterms:W3CDTF">2015-04-15T03:20:36Z</dcterms:created>
  <dcterms:modified xsi:type="dcterms:W3CDTF">2015-04-29T11:16:39Z</dcterms:modified>
</cp:coreProperties>
</file>